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895"/>
  </bookViews>
  <sheets>
    <sheet name="2020年度部门整体支出绩效自评表" sheetId="1" r:id="rId1"/>
  </sheets>
  <calcPr calcId="144525"/>
</workbook>
</file>

<file path=xl/sharedStrings.xml><?xml version="1.0" encoding="utf-8"?>
<sst xmlns="http://schemas.openxmlformats.org/spreadsheetml/2006/main" count="99" uniqueCount="76">
  <si>
    <t>附件1</t>
  </si>
  <si>
    <t>2020年度部门整体支出绩效自评表</t>
  </si>
  <si>
    <t>部门名称</t>
  </si>
  <si>
    <t>杨善洲干部学院</t>
  </si>
  <si>
    <t>内容</t>
  </si>
  <si>
    <t>说明</t>
  </si>
  <si>
    <t>部门总体目标</t>
  </si>
  <si>
    <t>部门职责</t>
  </si>
  <si>
    <t>（一）依托全国党性教育基地、全国生态文明教育基地等定 位，以传承弘扬杨善洲精神为主题，完成市内各级各类培训班次 党员、干部教育培训工作，承接全国全省各级各单位委托班次党 员、干部教育培训工作。 （二）统筹抓好教育基地的建设、管理、运营、维护，面向 社会公众积极开展中国特色社会主义理论的宣传工作。 
（三）深入开展杨善洲精神的挖掘研究，与时俱进推进理论 创新和实践运用。
（四）加强基地景区基础设施建设，完善服务功能，推动红 色旅游发展。 
（五）完成市委、市政府交办的其他任务。</t>
  </si>
  <si>
    <t>总体绩效目标</t>
  </si>
  <si>
    <t>2020年单位文物保护维修、临时人员工资、单位调研经费、物资采购，四个项目规划总投入2610.9万元</t>
  </si>
  <si>
    <t>一、部门预算执行基本情况</t>
  </si>
  <si>
    <t>部门整体支出资金（万元）</t>
  </si>
  <si>
    <t>全年预算数</t>
  </si>
  <si>
    <t>全年执行数</t>
  </si>
  <si>
    <t>备注</t>
  </si>
  <si>
    <t>其中：一般公共预算财政拨款</t>
  </si>
  <si>
    <t>　　　政府性基金预算财政拨款</t>
  </si>
  <si>
    <t>　　　国有资本经营预算财政拨款</t>
  </si>
  <si>
    <t>　　　社保基金预算财政拨款</t>
  </si>
  <si>
    <t>二、部门年度重点工作任务</t>
  </si>
  <si>
    <t>任务名称</t>
  </si>
  <si>
    <t>主要内容</t>
  </si>
  <si>
    <t>财政拨款金额（万元）</t>
  </si>
  <si>
    <t>实际支出金额
（万元）</t>
  </si>
  <si>
    <t>预算执行率</t>
  </si>
  <si>
    <t>预算执行偏低原因及改进措施</t>
  </si>
  <si>
    <t>基地培训保障经费及临时人员劳务费等经费</t>
  </si>
  <si>
    <t>办公费32万，印刷费8万元，咨询费3.6万元，手续费0.1万元，电费30万元，邮电费25万元，差旅费25万元，公务接待费20万元，劳务费340万元，培训费663万元，会议费40万元，其他交通费用25万元，维修（护）费40万元。</t>
  </si>
  <si>
    <t>该项目经费主要为我单位非税收入上缴后返回资金，2020年受疫情影响，来我院培训人员大幅减少，导致我单位上缴非税收入大幅减少。我单位积极做好防疫工作，严格管控来我院培训人员，同时加大杨善洲精神教育宣传，让更多的人了解我单位，来我单位培训学习。</t>
  </si>
  <si>
    <t>文化旅游提升工程补助经费</t>
  </si>
  <si>
    <t>一是新建步行道16公里，修缮步行道2公里,总长18公里，其中：修缮老场部至大马场景点步行道，长2公里，宽2米；新建大马场景点至小马场景点步行道，长16公里，宽2米；二是新建露天停车场2个，总建筑面积3000平方米，其中：善洲林场入口（牌坊）处停车场1个，建筑面积2400平方米，设置停车泊位80个；陡坡景点停车场1个，建筑面积600平方米，设置停车泊位20个；三是架设善洲林场黄泥沟至林场入口（牌坊）处供水管道4200米，其中：DN80钢塑管500米，DN50钢塑管3700米；建蓄水池1个50立方米、水处理房24平方米、水处理设备1套、供水管网DN20－25钢管450米、取水池1个10立方米；四是新建旅游厕所2座，总建筑面积200平方米，其中：善洲林场入口（牌坊）处旅游厕所1座，建筑面积100平方米；陡坡景点旅游厕所1座，建筑面积100平方米；五是新建消防池2座，蓄水量200立方米，其中：善洲林场入口（牌坊）处1座、旅客接待中心1座；修善消防瞭望塔1座；购置消防预警系统1套；安防设施1套；六是设置垃圾收储箱160个，新建垃圾填埋点1个9000立方米；七是对展陈场馆改造10350平方米，其中：修缮善洲林场第一代场部、善洲墓园、故事林等及相关设施面积9380平方米；改造陈列室及布展工程建筑面积780平方米；改造旧居窝棚130平方米、玻璃罩60平方米；八是环境整治：环境整治12200平方米，其中：杨善洲精神教育基地场部地坪整理9800平方米；陡坡善洲展室地坪整理2400平方米。</t>
  </si>
  <si>
    <t>项目建设扫尾未及时完成，措施为加快扫尾及结算、验收。</t>
  </si>
  <si>
    <t>健康生活目的地建设项目经费</t>
  </si>
  <si>
    <t>依照保财教〔2020〕225号关于下达监控生活目的地创建奖补资金的通知，奖补我单位500万元</t>
  </si>
  <si>
    <t>由于资金到账时间已是10月份，部分项目费用由于发票等手续不齐全导致未支付，在以后工作中我单位将进一步完善费用报销相关手续，提前做好相关项目费用报销工作</t>
  </si>
  <si>
    <t>三、部门整体支出绩效指标</t>
  </si>
  <si>
    <t>一级指标</t>
  </si>
  <si>
    <t>二级指标</t>
  </si>
  <si>
    <t>三级指标</t>
  </si>
  <si>
    <t>指标性质</t>
  </si>
  <si>
    <t>指标值</t>
  </si>
  <si>
    <t>度量单位</t>
  </si>
  <si>
    <t>实际完成值</t>
  </si>
  <si>
    <t>偏差原因分析及改进措施</t>
  </si>
  <si>
    <t>投入
（15分）</t>
  </si>
  <si>
    <t>目标设定
（7分）</t>
  </si>
  <si>
    <t>围绕建设全国一流的党性教育基地发展目标，深化内涵式发展，研发党性教育特色课程，改革创新实践教学模式，全面提升教学质量和管理水平</t>
  </si>
  <si>
    <t>&gt;=</t>
  </si>
  <si>
    <t>%</t>
  </si>
  <si>
    <t>预算配置
（8分）</t>
  </si>
  <si>
    <t>严格执行年初预算</t>
  </si>
  <si>
    <t>过程
（30分）</t>
  </si>
  <si>
    <t>预算执行
（15分）</t>
  </si>
  <si>
    <t>一是围绕精品课程抓科研，精准开发教学课程；抓好现场教学点的开发和使用；对不同对象、不同地域、不同学制的学员科学合理设置教学课程。二是切实加强专题教学研究，深度挖掘善洲精神时代价值，重点开发了《杨善洲精神传承与公务员职业道德建设》《杨善洲的领导艺术和工作方法》《传承杨善洲精神加强党性修养》等杨善洲精神相关专题；《滇西抗战对中国国际地位的积极贡献》《滇西抗战与国魂铸造》《我所收藏的战争》等滇西抗战相关专题；《杨善洲精神与保山产业经济》《杨善洲的生态观与保山生态文明实践》等保山发展相关专题以及《艾思奇及其〈大众哲学〉》《艾思奇生平及主要哲学思想》《杨善洲农村工作方法与扶贫攻坚》等专题，与时俱进，为培训班提供更好的培训课程</t>
  </si>
  <si>
    <t>预算编制的全面性不够完善,项目执行进度缓慢。</t>
  </si>
  <si>
    <t>预算管理
（12分）</t>
  </si>
  <si>
    <t>综合部（办公室）负责管理单位财务工作，单位日常运行经费、干部教育培训收支统一纳入预算管理，单位各部门所需物资需预先报批并纳入编制单位部门预算，做到有支出、有预算，全口径预算。未纳入预算的项目不得支出，不得超预算安排支出。日常经费开支坚持“先审批、后开支，谁开支、谁负责，谁分管、谁把关”的原则，支出在5000元及其以上的需报主任办公会议班子集体研究通过后报分管领导和主要领导签批。日常差旅费、接待费、办公物资领用等常规支出严格按照单位差旅费管理办法（暂行）、公务接待管理制度（暂行）等相关制度执行。项目建设上严格按照项目立项和合同执行，资金支出上严格执行财经纪律和财务制度，做好资料的收集、整理保管工作，配合审计等有关部门审查、稽查。</t>
  </si>
  <si>
    <t>预决算存在
一定的误差</t>
  </si>
  <si>
    <t>资产管理
（3）</t>
  </si>
  <si>
    <t>一是办公用品及设备购置严格执行预算管理制度，达到政府采购标准或在目录内的商品购置，严格依照市财政公布的《保山市2017年政府集中采购目录及标准通知》对照标准依法实施采购。二是制定了《杨善洲精神教育基地管理委员会资产管理制度》确保物资使用做到专人管理和使用。</t>
  </si>
  <si>
    <t>产出
（30分）</t>
  </si>
  <si>
    <t>职责履行
（30分）</t>
  </si>
  <si>
    <t>规范办公费、差旅费、培训费等费用支出标准，严格按照中央、省、市机关培训费管理办法规定的标准和范围进行收支；按照《保山市市级机关差旅费管理办法》管控好单位差旅差旅活动的人数和天数；严格对照中央八项规定及实施细则精神和云南省委、保山市委实施办法抓好单位经费支出；坚持厉行节约的原则，公控制和压缩好商品服务支出比例，各项费用严格按照预算额度指标支出</t>
  </si>
  <si>
    <t>预算执行力
有待提高</t>
  </si>
  <si>
    <t>办公用品及设备购置严格执行预算管理制度，达到政府采购标准或在目录内的商品购置，严格依照市财政公布的《保山市2017年政府集中采购目录及标准通知》对照标准依法实施采购。</t>
  </si>
  <si>
    <r>
      <rPr>
        <sz val="10"/>
        <color theme="1"/>
        <rFont val="等线"/>
        <charset val="134"/>
        <scheme val="minor"/>
      </rPr>
      <t>日常经费开支坚持“先审批、后开支，谁开支、谁负责，谁分管、谁把关”的原则，支出在5000元及其以上的需报主任办公会议班子集体研究通过后报分管领导和主要领导签批，支付上严格执行国库集中</t>
    </r>
    <r>
      <rPr>
        <sz val="10"/>
        <color indexed="63"/>
        <rFont val="宋体"/>
        <charset val="134"/>
      </rPr>
      <t>集中支付制度和公务卡结算制度。项目资金支出严格按照项目合同书和立项文书执行，确保专款专用和财政资金支付效率。</t>
    </r>
  </si>
  <si>
    <t>效果
（25分）</t>
  </si>
  <si>
    <t>履职效益
（25分）</t>
  </si>
  <si>
    <t>履职效益较好</t>
  </si>
  <si>
    <t>总分</t>
  </si>
  <si>
    <t>总分值</t>
  </si>
  <si>
    <t>总得分</t>
  </si>
  <si>
    <t>自评等级</t>
  </si>
  <si>
    <t>良</t>
  </si>
  <si>
    <t>其他需说明事项</t>
  </si>
</sst>
</file>

<file path=xl/styles.xml><?xml version="1.0" encoding="utf-8"?>
<styleSheet xmlns="http://schemas.openxmlformats.org/spreadsheetml/2006/main">
  <numFmts count="7">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_ * #,##0.00_ ;_ * \-#,##0.00_ ;_ * &quot;&quot;??_ ;_ @_ "/>
    <numFmt numFmtId="177" formatCode="#,##0_ "/>
    <numFmt numFmtId="178" formatCode="0_ "/>
  </numFmts>
  <fonts count="30">
    <font>
      <sz val="11"/>
      <color indexed="8"/>
      <name val="宋体"/>
      <charset val="134"/>
    </font>
    <font>
      <sz val="11"/>
      <color theme="1"/>
      <name val="等线"/>
      <charset val="134"/>
      <scheme val="minor"/>
    </font>
    <font>
      <sz val="12"/>
      <color indexed="8"/>
      <name val="宋体"/>
      <charset val="134"/>
    </font>
    <font>
      <sz val="18"/>
      <color indexed="8"/>
      <name val="方正黑体_GBK"/>
      <charset val="134"/>
    </font>
    <font>
      <sz val="26"/>
      <color indexed="8"/>
      <name val="黑体"/>
      <charset val="134"/>
    </font>
    <font>
      <sz val="14"/>
      <color indexed="8"/>
      <name val="宋体"/>
      <charset val="134"/>
    </font>
    <font>
      <b/>
      <sz val="14"/>
      <color indexed="8"/>
      <name val="宋体"/>
      <charset val="134"/>
    </font>
    <font>
      <sz val="14"/>
      <name val="宋体"/>
      <charset val="134"/>
    </font>
    <font>
      <sz val="10"/>
      <color theme="1"/>
      <name val="等线"/>
      <charset val="134"/>
      <scheme val="minor"/>
    </font>
    <font>
      <sz val="14"/>
      <color theme="1"/>
      <name val="等线"/>
      <charset val="134"/>
      <scheme val="minor"/>
    </font>
    <font>
      <b/>
      <sz val="11"/>
      <color theme="1"/>
      <name val="等线"/>
      <charset val="0"/>
      <scheme val="minor"/>
    </font>
    <font>
      <b/>
      <sz val="11"/>
      <color rgb="FF3F3F3F"/>
      <name val="等线"/>
      <charset val="0"/>
      <scheme val="minor"/>
    </font>
    <font>
      <sz val="11"/>
      <color rgb="FF9C0006"/>
      <name val="等线"/>
      <charset val="0"/>
      <scheme val="minor"/>
    </font>
    <font>
      <sz val="11"/>
      <color theme="1"/>
      <name val="等线"/>
      <charset val="0"/>
      <scheme val="minor"/>
    </font>
    <font>
      <sz val="11"/>
      <color theme="0"/>
      <name val="等线"/>
      <charset val="0"/>
      <scheme val="minor"/>
    </font>
    <font>
      <sz val="11"/>
      <color rgb="FFFF0000"/>
      <name val="等线"/>
      <charset val="0"/>
      <scheme val="minor"/>
    </font>
    <font>
      <u/>
      <sz val="11"/>
      <color rgb="FF800080"/>
      <name val="等线"/>
      <charset val="0"/>
      <scheme val="minor"/>
    </font>
    <font>
      <sz val="11"/>
      <color rgb="FF3F3F76"/>
      <name val="等线"/>
      <charset val="0"/>
      <scheme val="minor"/>
    </font>
    <font>
      <u/>
      <sz val="11"/>
      <color rgb="FF0000FF"/>
      <name val="等线"/>
      <charset val="0"/>
      <scheme val="minor"/>
    </font>
    <font>
      <b/>
      <sz val="11"/>
      <color rgb="FFFA7D00"/>
      <name val="等线"/>
      <charset val="0"/>
      <scheme val="minor"/>
    </font>
    <font>
      <b/>
      <sz val="11"/>
      <color rgb="FFFFFFFF"/>
      <name val="等线"/>
      <charset val="0"/>
      <scheme val="minor"/>
    </font>
    <font>
      <sz val="11"/>
      <color rgb="FF006100"/>
      <name val="等线"/>
      <charset val="0"/>
      <scheme val="minor"/>
    </font>
    <font>
      <i/>
      <sz val="11"/>
      <color rgb="FF7F7F7F"/>
      <name val="等线"/>
      <charset val="0"/>
      <scheme val="minor"/>
    </font>
    <font>
      <b/>
      <sz val="11"/>
      <color theme="3"/>
      <name val="等线"/>
      <charset val="134"/>
      <scheme val="minor"/>
    </font>
    <font>
      <sz val="11"/>
      <color rgb="FF9C6500"/>
      <name val="等线"/>
      <charset val="0"/>
      <scheme val="minor"/>
    </font>
    <font>
      <sz val="11"/>
      <color rgb="FFFA7D00"/>
      <name val="等线"/>
      <charset val="0"/>
      <scheme val="minor"/>
    </font>
    <font>
      <b/>
      <sz val="18"/>
      <color theme="3"/>
      <name val="等线"/>
      <charset val="134"/>
      <scheme val="minor"/>
    </font>
    <font>
      <b/>
      <sz val="15"/>
      <color theme="3"/>
      <name val="等线"/>
      <charset val="134"/>
      <scheme val="minor"/>
    </font>
    <font>
      <b/>
      <sz val="13"/>
      <color theme="3"/>
      <name val="等线"/>
      <charset val="134"/>
      <scheme val="minor"/>
    </font>
    <font>
      <sz val="10"/>
      <color indexed="63"/>
      <name val="宋体"/>
      <charset val="134"/>
    </font>
  </fonts>
  <fills count="34">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5" tint="0.799981688894314"/>
        <bgColor indexed="64"/>
      </patternFill>
    </fill>
    <fill>
      <patternFill patternType="solid">
        <fgColor theme="8"/>
        <bgColor indexed="64"/>
      </patternFill>
    </fill>
    <fill>
      <patternFill patternType="solid">
        <fgColor theme="7"/>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4"/>
        <bgColor indexed="64"/>
      </patternFill>
    </fill>
    <fill>
      <patternFill patternType="solid">
        <fgColor theme="4"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s>
  <cellStyleXfs count="50">
    <xf numFmtId="0" fontId="0" fillId="0" borderId="0"/>
    <xf numFmtId="42" fontId="1" fillId="0" borderId="0" applyFont="0" applyFill="0" applyBorder="0" applyAlignment="0" applyProtection="0">
      <alignment vertical="center"/>
    </xf>
    <xf numFmtId="0" fontId="13" fillId="7" borderId="0" applyNumberFormat="0" applyBorder="0" applyAlignment="0" applyProtection="0">
      <alignment vertical="center"/>
    </xf>
    <xf numFmtId="0" fontId="17" fillId="8" borderId="13"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3" fillId="5" borderId="0" applyNumberFormat="0" applyBorder="0" applyAlignment="0" applyProtection="0">
      <alignment vertical="center"/>
    </xf>
    <xf numFmtId="0" fontId="12" fillId="4" borderId="0" applyNumberFormat="0" applyBorder="0" applyAlignment="0" applyProtection="0">
      <alignment vertical="center"/>
    </xf>
    <xf numFmtId="43" fontId="1" fillId="0" borderId="0" applyFont="0" applyFill="0" applyBorder="0" applyAlignment="0" applyProtection="0">
      <alignment vertical="center"/>
    </xf>
    <xf numFmtId="0" fontId="14" fillId="12" borderId="0" applyNumberFormat="0" applyBorder="0" applyAlignment="0" applyProtection="0">
      <alignment vertical="center"/>
    </xf>
    <xf numFmtId="0" fontId="18" fillId="0" borderId="0" applyNumberFormat="0" applyFill="0" applyBorder="0" applyAlignment="0" applyProtection="0">
      <alignment vertical="center"/>
    </xf>
    <xf numFmtId="9" fontId="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 fillId="16" borderId="15" applyNumberFormat="0" applyFont="0" applyAlignment="0" applyProtection="0">
      <alignment vertical="center"/>
    </xf>
    <xf numFmtId="0" fontId="14" fillId="19" borderId="0" applyNumberFormat="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18" applyNumberFormat="0" applyFill="0" applyAlignment="0" applyProtection="0">
      <alignment vertical="center"/>
    </xf>
    <xf numFmtId="0" fontId="28" fillId="0" borderId="18" applyNumberFormat="0" applyFill="0" applyAlignment="0" applyProtection="0">
      <alignment vertical="center"/>
    </xf>
    <xf numFmtId="0" fontId="14" fillId="15" borderId="0" applyNumberFormat="0" applyBorder="0" applyAlignment="0" applyProtection="0">
      <alignment vertical="center"/>
    </xf>
    <xf numFmtId="0" fontId="23" fillId="0" borderId="17" applyNumberFormat="0" applyFill="0" applyAlignment="0" applyProtection="0">
      <alignment vertical="center"/>
    </xf>
    <xf numFmtId="0" fontId="14" fillId="26" borderId="0" applyNumberFormat="0" applyBorder="0" applyAlignment="0" applyProtection="0">
      <alignment vertical="center"/>
    </xf>
    <xf numFmtId="0" fontId="11" fillId="3" borderId="12" applyNumberFormat="0" applyAlignment="0" applyProtection="0">
      <alignment vertical="center"/>
    </xf>
    <xf numFmtId="0" fontId="19" fillId="3" borderId="13" applyNumberFormat="0" applyAlignment="0" applyProtection="0">
      <alignment vertical="center"/>
    </xf>
    <xf numFmtId="0" fontId="20" fillId="14" borderId="14" applyNumberFormat="0" applyAlignment="0" applyProtection="0">
      <alignment vertical="center"/>
    </xf>
    <xf numFmtId="0" fontId="13" fillId="27" borderId="0" applyNumberFormat="0" applyBorder="0" applyAlignment="0" applyProtection="0">
      <alignment vertical="center"/>
    </xf>
    <xf numFmtId="0" fontId="14" fillId="31" borderId="0" applyNumberFormat="0" applyBorder="0" applyAlignment="0" applyProtection="0">
      <alignment vertical="center"/>
    </xf>
    <xf numFmtId="0" fontId="25" fillId="0" borderId="16" applyNumberFormat="0" applyFill="0" applyAlignment="0" applyProtection="0">
      <alignment vertical="center"/>
    </xf>
    <xf numFmtId="0" fontId="10" fillId="0" borderId="11" applyNumberFormat="0" applyFill="0" applyAlignment="0" applyProtection="0">
      <alignment vertical="center"/>
    </xf>
    <xf numFmtId="0" fontId="21" fillId="20" borderId="0" applyNumberFormat="0" applyBorder="0" applyAlignment="0" applyProtection="0">
      <alignment vertical="center"/>
    </xf>
    <xf numFmtId="0" fontId="24" fillId="21" borderId="0" applyNumberFormat="0" applyBorder="0" applyAlignment="0" applyProtection="0">
      <alignment vertical="center"/>
    </xf>
    <xf numFmtId="0" fontId="13" fillId="25" borderId="0" applyNumberFormat="0" applyBorder="0" applyAlignment="0" applyProtection="0">
      <alignment vertical="center"/>
    </xf>
    <xf numFmtId="0" fontId="14" fillId="32" borderId="0" applyNumberFormat="0" applyBorder="0" applyAlignment="0" applyProtection="0">
      <alignment vertical="center"/>
    </xf>
    <xf numFmtId="0" fontId="13" fillId="13" borderId="0" applyNumberFormat="0" applyBorder="0" applyAlignment="0" applyProtection="0">
      <alignment vertical="center"/>
    </xf>
    <xf numFmtId="0" fontId="13" fillId="33" borderId="0" applyNumberFormat="0" applyBorder="0" applyAlignment="0" applyProtection="0">
      <alignment vertical="center"/>
    </xf>
    <xf numFmtId="0" fontId="13" fillId="22" borderId="0" applyNumberFormat="0" applyBorder="0" applyAlignment="0" applyProtection="0">
      <alignment vertical="center"/>
    </xf>
    <xf numFmtId="0" fontId="13" fillId="11" borderId="0" applyNumberFormat="0" applyBorder="0" applyAlignment="0" applyProtection="0">
      <alignment vertical="center"/>
    </xf>
    <xf numFmtId="0" fontId="14" fillId="10" borderId="0" applyNumberFormat="0" applyBorder="0" applyAlignment="0" applyProtection="0">
      <alignment vertical="center"/>
    </xf>
    <xf numFmtId="0" fontId="14" fillId="24" borderId="0" applyNumberFormat="0" applyBorder="0" applyAlignment="0" applyProtection="0">
      <alignment vertical="center"/>
    </xf>
    <xf numFmtId="0" fontId="13" fillId="18" borderId="0" applyNumberFormat="0" applyBorder="0" applyAlignment="0" applyProtection="0">
      <alignment vertical="center"/>
    </xf>
    <xf numFmtId="0" fontId="13" fillId="9" borderId="0" applyNumberFormat="0" applyBorder="0" applyAlignment="0" applyProtection="0">
      <alignment vertical="center"/>
    </xf>
    <xf numFmtId="0" fontId="14" fillId="23" borderId="0" applyNumberFormat="0" applyBorder="0" applyAlignment="0" applyProtection="0">
      <alignment vertical="center"/>
    </xf>
    <xf numFmtId="0" fontId="13" fillId="30" borderId="0" applyNumberFormat="0" applyBorder="0" applyAlignment="0" applyProtection="0">
      <alignment vertical="center"/>
    </xf>
    <xf numFmtId="0" fontId="14" fillId="29" borderId="0" applyNumberFormat="0" applyBorder="0" applyAlignment="0" applyProtection="0">
      <alignment vertical="center"/>
    </xf>
    <xf numFmtId="0" fontId="14" fillId="6" borderId="0" applyNumberFormat="0" applyBorder="0" applyAlignment="0" applyProtection="0">
      <alignment vertical="center"/>
    </xf>
    <xf numFmtId="0" fontId="13" fillId="28" borderId="0" applyNumberFormat="0" applyBorder="0" applyAlignment="0" applyProtection="0">
      <alignment vertical="center"/>
    </xf>
    <xf numFmtId="0" fontId="14" fillId="17" borderId="0" applyNumberFormat="0" applyBorder="0" applyAlignment="0" applyProtection="0">
      <alignment vertical="center"/>
    </xf>
    <xf numFmtId="0" fontId="0" fillId="0" borderId="0">
      <alignment vertical="center"/>
    </xf>
  </cellStyleXfs>
  <cellXfs count="58">
    <xf numFmtId="0" fontId="0" fillId="0" borderId="0" xfId="0"/>
    <xf numFmtId="0" fontId="1" fillId="0" borderId="0" xfId="0" applyFont="1" applyFill="1" applyBorder="1" applyAlignment="1">
      <alignment vertical="center"/>
    </xf>
    <xf numFmtId="0" fontId="2" fillId="0" borderId="0" xfId="49" applyFont="1" applyFill="1" applyAlignment="1">
      <alignment horizontal="center" vertical="center"/>
    </xf>
    <xf numFmtId="0" fontId="0" fillId="0" borderId="0" xfId="49" applyFont="1" applyFill="1">
      <alignment vertical="center"/>
    </xf>
    <xf numFmtId="0" fontId="0" fillId="0" borderId="0" xfId="0" applyFont="1" applyAlignment="1"/>
    <xf numFmtId="0" fontId="3" fillId="0" borderId="0" xfId="0" applyNumberFormat="1" applyFont="1" applyAlignment="1"/>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5" fillId="0" borderId="1" xfId="0" applyNumberFormat="1" applyFont="1" applyBorder="1" applyAlignment="1">
      <alignment horizontal="left" vertical="center" wrapText="1"/>
    </xf>
    <xf numFmtId="0" fontId="5" fillId="0" borderId="2" xfId="0" applyFont="1" applyBorder="1" applyAlignment="1">
      <alignment horizontal="center" vertical="center"/>
    </xf>
    <xf numFmtId="49" fontId="5" fillId="0" borderId="2"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3"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0" fontId="5" fillId="0" borderId="6"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0" fontId="7" fillId="0" borderId="1" xfId="0" applyFont="1" applyBorder="1" applyAlignment="1">
      <alignment horizontal="center" vertical="center"/>
    </xf>
    <xf numFmtId="176" fontId="2" fillId="2" borderId="1" xfId="0" applyNumberFormat="1" applyFont="1" applyFill="1" applyBorder="1" applyAlignment="1">
      <alignment horizontal="center" vertical="center"/>
    </xf>
    <xf numFmtId="49" fontId="5" fillId="0" borderId="2" xfId="49" applyNumberFormat="1" applyFont="1" applyFill="1" applyBorder="1" applyAlignment="1">
      <alignment horizontal="center" vertical="center"/>
    </xf>
    <xf numFmtId="0" fontId="5" fillId="0" borderId="1" xfId="49" applyFont="1" applyFill="1" applyBorder="1" applyAlignment="1">
      <alignment horizontal="center" vertical="center"/>
    </xf>
    <xf numFmtId="49" fontId="5" fillId="0" borderId="2" xfId="49" applyNumberFormat="1" applyFont="1" applyFill="1" applyBorder="1" applyAlignment="1">
      <alignment horizontal="center" vertical="center" wrapText="1"/>
    </xf>
    <xf numFmtId="49" fontId="5" fillId="0" borderId="6" xfId="49"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8" fillId="0" borderId="2" xfId="0" applyFont="1" applyFill="1" applyBorder="1" applyAlignment="1">
      <alignment vertical="center" wrapText="1"/>
    </xf>
    <xf numFmtId="49" fontId="5" fillId="0" borderId="1" xfId="49" applyNumberFormat="1"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49" fontId="2" fillId="0" borderId="1" xfId="49" applyNumberFormat="1" applyFont="1" applyFill="1" applyBorder="1" applyAlignment="1">
      <alignment horizontal="left" vertical="center"/>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1" fillId="0" borderId="9" xfId="0" applyFont="1" applyFill="1" applyBorder="1" applyAlignment="1">
      <alignment horizontal="center" vertical="center"/>
    </xf>
    <xf numFmtId="0" fontId="8" fillId="0" borderId="2" xfId="0" applyFont="1" applyFill="1" applyBorder="1" applyAlignment="1">
      <alignment horizontal="left" vertical="center" wrapText="1"/>
    </xf>
    <xf numFmtId="177" fontId="9" fillId="0" borderId="1" xfId="0" applyNumberFormat="1" applyFont="1" applyBorder="1" applyAlignment="1">
      <alignment horizontal="center" vertical="center" wrapText="1"/>
    </xf>
    <xf numFmtId="178" fontId="9" fillId="0" borderId="1" xfId="0" applyNumberFormat="1" applyFont="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1" fillId="0" borderId="10" xfId="0"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10" fontId="7"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9" fontId="5" fillId="0" borderId="7" xfId="49" applyNumberFormat="1" applyFont="1" applyFill="1" applyBorder="1" applyAlignment="1">
      <alignment horizontal="center" vertical="center" wrapText="1"/>
    </xf>
    <xf numFmtId="49" fontId="5" fillId="0" borderId="8" xfId="49" applyNumberFormat="1"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showZeros="0" tabSelected="1" zoomScale="85" zoomScaleNormal="85" topLeftCell="A8" workbookViewId="0">
      <selection activeCell="H8" sqref="H8:I8"/>
    </sheetView>
  </sheetViews>
  <sheetFormatPr defaultColWidth="9" defaultRowHeight="13.5"/>
  <cols>
    <col min="1" max="1" width="26.3583333333333" style="4" customWidth="1"/>
    <col min="2" max="2" width="15.45" style="4" customWidth="1"/>
    <col min="3" max="3" width="53.8166666666667" style="4" customWidth="1"/>
    <col min="4" max="4" width="22.825" style="4" customWidth="1"/>
    <col min="5" max="5" width="11.9083333333333" style="4" customWidth="1"/>
    <col min="6" max="6" width="12.0916666666667" style="4" customWidth="1"/>
    <col min="7" max="7" width="18.9916666666667" style="4" customWidth="1"/>
    <col min="8" max="8" width="20.6416666666667" style="4" customWidth="1"/>
    <col min="9" max="9" width="21.3583333333333" style="4" customWidth="1"/>
    <col min="10" max="10" width="35.7333333333333" style="4" customWidth="1"/>
    <col min="11" max="16384" width="9" style="4"/>
  </cols>
  <sheetData>
    <row r="1" ht="22.5" spans="1:1">
      <c r="A1" s="5" t="s">
        <v>0</v>
      </c>
    </row>
    <row r="2" ht="60" customHeight="1" spans="1:10">
      <c r="A2" s="6" t="s">
        <v>1</v>
      </c>
      <c r="B2" s="6"/>
      <c r="C2" s="6"/>
      <c r="D2" s="6"/>
      <c r="E2" s="6"/>
      <c r="F2" s="6"/>
      <c r="G2" s="6"/>
      <c r="H2" s="6"/>
      <c r="I2" s="6"/>
      <c r="J2" s="6"/>
    </row>
    <row r="3" ht="75" customHeight="1" spans="1:10">
      <c r="A3" s="7" t="s">
        <v>2</v>
      </c>
      <c r="B3" s="7" t="s">
        <v>3</v>
      </c>
      <c r="C3" s="8"/>
      <c r="D3" s="8"/>
      <c r="E3" s="8"/>
      <c r="F3" s="8"/>
      <c r="G3" s="8"/>
      <c r="H3" s="8"/>
      <c r="I3" s="8"/>
      <c r="J3" s="8"/>
    </row>
    <row r="4" ht="32.15" customHeight="1" spans="1:10">
      <c r="A4" s="7" t="s">
        <v>4</v>
      </c>
      <c r="B4" s="7"/>
      <c r="C4" s="7"/>
      <c r="D4" s="7"/>
      <c r="E4" s="7"/>
      <c r="F4" s="7"/>
      <c r="G4" s="7"/>
      <c r="H4" s="7"/>
      <c r="I4" s="7"/>
      <c r="J4" s="7" t="s">
        <v>5</v>
      </c>
    </row>
    <row r="5" ht="146" customHeight="1" spans="1:10">
      <c r="A5" s="7" t="s">
        <v>6</v>
      </c>
      <c r="B5" s="9" t="s">
        <v>7</v>
      </c>
      <c r="C5" s="10" t="s">
        <v>8</v>
      </c>
      <c r="D5" s="10"/>
      <c r="E5" s="10"/>
      <c r="F5" s="10"/>
      <c r="G5" s="10"/>
      <c r="H5" s="10"/>
      <c r="I5" s="10"/>
      <c r="J5" s="9"/>
    </row>
    <row r="6" ht="99.9" customHeight="1" spans="1:10">
      <c r="A6" s="11"/>
      <c r="B6" s="12" t="s">
        <v>9</v>
      </c>
      <c r="C6" s="12" t="s">
        <v>10</v>
      </c>
      <c r="D6" s="12"/>
      <c r="E6" s="12"/>
      <c r="F6" s="12"/>
      <c r="G6" s="12"/>
      <c r="H6" s="12"/>
      <c r="I6" s="12"/>
      <c r="J6" s="12"/>
    </row>
    <row r="7" customFormat="1" ht="46" customHeight="1" spans="1:10">
      <c r="A7" s="8" t="s">
        <v>11</v>
      </c>
      <c r="B7" s="8"/>
      <c r="C7" s="8"/>
      <c r="D7" s="8"/>
      <c r="E7" s="8"/>
      <c r="F7" s="8"/>
      <c r="G7" s="8"/>
      <c r="H7" s="8"/>
      <c r="I7" s="8"/>
      <c r="J7" s="8"/>
    </row>
    <row r="8" s="1" customFormat="1" ht="56" customHeight="1" spans="1:10">
      <c r="A8" s="13" t="s">
        <v>12</v>
      </c>
      <c r="B8" s="14" t="s">
        <v>13</v>
      </c>
      <c r="C8" s="14"/>
      <c r="D8" s="15">
        <v>17686800</v>
      </c>
      <c r="E8" s="15"/>
      <c r="F8" s="14" t="s">
        <v>14</v>
      </c>
      <c r="G8" s="14"/>
      <c r="H8" s="15">
        <v>15420046.99</v>
      </c>
      <c r="I8" s="15"/>
      <c r="J8" s="14" t="s">
        <v>15</v>
      </c>
    </row>
    <row r="9" s="1" customFormat="1" ht="56" customHeight="1" spans="1:10">
      <c r="A9" s="13"/>
      <c r="B9" s="16" t="s">
        <v>16</v>
      </c>
      <c r="C9" s="16"/>
      <c r="D9" s="15">
        <v>17686800</v>
      </c>
      <c r="E9" s="15"/>
      <c r="F9" s="16" t="s">
        <v>16</v>
      </c>
      <c r="G9" s="16"/>
      <c r="H9" s="15">
        <v>15070605.49</v>
      </c>
      <c r="I9" s="15"/>
      <c r="J9" s="16"/>
    </row>
    <row r="10" s="1" customFormat="1" ht="56" customHeight="1" spans="1:10">
      <c r="A10" s="13"/>
      <c r="B10" s="16" t="s">
        <v>17</v>
      </c>
      <c r="C10" s="16"/>
      <c r="D10" s="14"/>
      <c r="E10" s="14"/>
      <c r="F10" s="16" t="s">
        <v>17</v>
      </c>
      <c r="G10" s="16"/>
      <c r="H10" s="14"/>
      <c r="I10" s="14"/>
      <c r="J10" s="16"/>
    </row>
    <row r="11" s="1" customFormat="1" ht="56" customHeight="1" spans="1:10">
      <c r="A11" s="13"/>
      <c r="B11" s="16" t="s">
        <v>18</v>
      </c>
      <c r="C11" s="16"/>
      <c r="D11" s="14"/>
      <c r="E11" s="14"/>
      <c r="F11" s="16" t="s">
        <v>18</v>
      </c>
      <c r="G11" s="16"/>
      <c r="H11" s="14"/>
      <c r="I11" s="14"/>
      <c r="J11" s="16"/>
    </row>
    <row r="12" s="1" customFormat="1" ht="56" customHeight="1" spans="1:10">
      <c r="A12" s="13"/>
      <c r="B12" s="16" t="s">
        <v>19</v>
      </c>
      <c r="C12" s="16"/>
      <c r="D12" s="14"/>
      <c r="E12" s="14"/>
      <c r="F12" s="16" t="s">
        <v>19</v>
      </c>
      <c r="G12" s="16"/>
      <c r="H12" s="14"/>
      <c r="I12" s="14"/>
      <c r="J12" s="16"/>
    </row>
    <row r="13" ht="32.15" customHeight="1" spans="1:10">
      <c r="A13" s="8" t="s">
        <v>20</v>
      </c>
      <c r="B13" s="8"/>
      <c r="C13" s="8"/>
      <c r="D13" s="8"/>
      <c r="E13" s="8"/>
      <c r="F13" s="8"/>
      <c r="G13" s="8"/>
      <c r="H13" s="8"/>
      <c r="I13" s="8"/>
      <c r="J13" s="8"/>
    </row>
    <row r="14" ht="64" customHeight="1" spans="1:10">
      <c r="A14" s="17" t="s">
        <v>21</v>
      </c>
      <c r="B14" s="18"/>
      <c r="C14" s="19" t="s">
        <v>22</v>
      </c>
      <c r="D14" s="20"/>
      <c r="E14" s="21" t="s">
        <v>23</v>
      </c>
      <c r="F14" s="22"/>
      <c r="G14" s="23"/>
      <c r="H14" s="24" t="s">
        <v>24</v>
      </c>
      <c r="I14" s="11" t="s">
        <v>25</v>
      </c>
      <c r="J14" s="24" t="s">
        <v>26</v>
      </c>
    </row>
    <row r="15" ht="107" customHeight="1" spans="1:10">
      <c r="A15" s="9" t="s">
        <v>27</v>
      </c>
      <c r="B15" s="9"/>
      <c r="C15" s="25" t="s">
        <v>28</v>
      </c>
      <c r="D15" s="26"/>
      <c r="E15" s="27">
        <v>1285</v>
      </c>
      <c r="F15" s="26"/>
      <c r="G15" s="28"/>
      <c r="H15" s="29">
        <v>519.685</v>
      </c>
      <c r="I15" s="52">
        <f>H15/E15</f>
        <v>0.404424124513619</v>
      </c>
      <c r="J15" s="53" t="s">
        <v>29</v>
      </c>
    </row>
    <row r="16" ht="409" customHeight="1" spans="1:10">
      <c r="A16" s="9" t="s">
        <v>30</v>
      </c>
      <c r="B16" s="9"/>
      <c r="C16" s="25" t="s">
        <v>31</v>
      </c>
      <c r="D16" s="26"/>
      <c r="E16" s="27">
        <v>586</v>
      </c>
      <c r="F16" s="26"/>
      <c r="G16" s="28"/>
      <c r="H16" s="7">
        <v>320</v>
      </c>
      <c r="I16" s="52">
        <f>H16/E16</f>
        <v>0.546075085324232</v>
      </c>
      <c r="J16" s="53" t="s">
        <v>32</v>
      </c>
    </row>
    <row r="17" ht="122" customHeight="1" spans="1:10">
      <c r="A17" s="9" t="s">
        <v>33</v>
      </c>
      <c r="B17" s="9"/>
      <c r="C17" s="25" t="s">
        <v>34</v>
      </c>
      <c r="D17" s="26"/>
      <c r="E17" s="27">
        <v>500</v>
      </c>
      <c r="F17" s="26"/>
      <c r="G17" s="28"/>
      <c r="H17" s="30">
        <v>396.9</v>
      </c>
      <c r="I17" s="52">
        <f>H17/E17</f>
        <v>0.7938</v>
      </c>
      <c r="J17" s="53" t="s">
        <v>35</v>
      </c>
    </row>
    <row r="18" ht="32.15" customHeight="1" spans="1:10">
      <c r="A18" s="8" t="s">
        <v>36</v>
      </c>
      <c r="B18" s="8"/>
      <c r="C18" s="8"/>
      <c r="D18" s="8"/>
      <c r="E18" s="8"/>
      <c r="F18" s="8"/>
      <c r="G18" s="8"/>
      <c r="H18" s="8"/>
      <c r="I18" s="8"/>
      <c r="J18" s="8"/>
    </row>
    <row r="19" s="2" customFormat="1" ht="32.15" customHeight="1" spans="1:10">
      <c r="A19" s="31" t="s">
        <v>37</v>
      </c>
      <c r="B19" s="32" t="s">
        <v>38</v>
      </c>
      <c r="C19" s="32" t="s">
        <v>39</v>
      </c>
      <c r="D19" s="31" t="s">
        <v>40</v>
      </c>
      <c r="E19" s="33" t="s">
        <v>41</v>
      </c>
      <c r="F19" s="33" t="s">
        <v>42</v>
      </c>
      <c r="G19" s="33" t="s">
        <v>43</v>
      </c>
      <c r="H19" s="34" t="s">
        <v>44</v>
      </c>
      <c r="I19" s="54"/>
      <c r="J19" s="55"/>
    </row>
    <row r="20" s="3" customFormat="1" ht="104" customHeight="1" spans="1:10">
      <c r="A20" s="35" t="s">
        <v>45</v>
      </c>
      <c r="B20" s="35" t="s">
        <v>46</v>
      </c>
      <c r="C20" s="36" t="s">
        <v>47</v>
      </c>
      <c r="D20" s="37" t="s">
        <v>48</v>
      </c>
      <c r="E20" s="38">
        <v>100</v>
      </c>
      <c r="F20" s="39" t="s">
        <v>49</v>
      </c>
      <c r="G20" s="40">
        <f>7/7*100</f>
        <v>100</v>
      </c>
      <c r="H20" s="41"/>
      <c r="I20" s="56"/>
      <c r="J20" s="57"/>
    </row>
    <row r="21" s="3" customFormat="1" ht="104" customHeight="1" spans="1:10">
      <c r="A21" s="42"/>
      <c r="B21" s="35" t="s">
        <v>50</v>
      </c>
      <c r="C21" s="16" t="s">
        <v>51</v>
      </c>
      <c r="D21" s="37" t="s">
        <v>48</v>
      </c>
      <c r="E21" s="38">
        <v>100</v>
      </c>
      <c r="F21" s="39" t="s">
        <v>49</v>
      </c>
      <c r="G21" s="38">
        <f>8/8*100</f>
        <v>100</v>
      </c>
      <c r="H21" s="41"/>
      <c r="I21" s="56"/>
      <c r="J21" s="57"/>
    </row>
    <row r="22" s="3" customFormat="1" ht="144" customHeight="1" spans="1:10">
      <c r="A22" s="35" t="s">
        <v>52</v>
      </c>
      <c r="B22" s="35" t="s">
        <v>53</v>
      </c>
      <c r="C22" s="43" t="s">
        <v>54</v>
      </c>
      <c r="D22" s="37" t="s">
        <v>48</v>
      </c>
      <c r="E22" s="38">
        <v>100</v>
      </c>
      <c r="F22" s="39" t="s">
        <v>49</v>
      </c>
      <c r="G22" s="44">
        <f>12/15*100</f>
        <v>80</v>
      </c>
      <c r="H22" s="41" t="s">
        <v>55</v>
      </c>
      <c r="I22" s="56"/>
      <c r="J22" s="57"/>
    </row>
    <row r="23" s="3" customFormat="1" ht="167" customHeight="1" spans="1:10">
      <c r="A23" s="42"/>
      <c r="B23" s="35" t="s">
        <v>56</v>
      </c>
      <c r="C23" s="36" t="s">
        <v>57</v>
      </c>
      <c r="D23" s="37" t="s">
        <v>48</v>
      </c>
      <c r="E23" s="38">
        <v>100</v>
      </c>
      <c r="F23" s="39" t="s">
        <v>49</v>
      </c>
      <c r="G23" s="45">
        <f>8/12*100</f>
        <v>66.6666666666667</v>
      </c>
      <c r="H23" s="41" t="s">
        <v>58</v>
      </c>
      <c r="I23" s="56"/>
      <c r="J23" s="57"/>
    </row>
    <row r="24" s="3" customFormat="1" ht="104" customHeight="1" spans="1:10">
      <c r="A24" s="42"/>
      <c r="B24" s="35" t="s">
        <v>59</v>
      </c>
      <c r="C24" s="36" t="s">
        <v>60</v>
      </c>
      <c r="D24" s="37" t="s">
        <v>48</v>
      </c>
      <c r="E24" s="38">
        <v>100</v>
      </c>
      <c r="F24" s="39" t="s">
        <v>49</v>
      </c>
      <c r="G24" s="40">
        <v>100</v>
      </c>
      <c r="H24" s="41"/>
      <c r="I24" s="56"/>
      <c r="J24" s="57"/>
    </row>
    <row r="25" s="3" customFormat="1" ht="104" customHeight="1" spans="1:10">
      <c r="A25" s="35" t="s">
        <v>61</v>
      </c>
      <c r="B25" s="35" t="s">
        <v>62</v>
      </c>
      <c r="C25" s="46" t="s">
        <v>63</v>
      </c>
      <c r="D25" s="37" t="s">
        <v>48</v>
      </c>
      <c r="E25" s="38">
        <v>100</v>
      </c>
      <c r="F25" s="39" t="s">
        <v>49</v>
      </c>
      <c r="G25" s="40">
        <f t="shared" ref="G25:G27" si="0">9/10*100</f>
        <v>90</v>
      </c>
      <c r="H25" s="41" t="s">
        <v>64</v>
      </c>
      <c r="I25" s="56"/>
      <c r="J25" s="57"/>
    </row>
    <row r="26" s="3" customFormat="1" ht="104" customHeight="1" spans="1:10">
      <c r="A26" s="42"/>
      <c r="B26" s="42"/>
      <c r="C26" s="47" t="s">
        <v>65</v>
      </c>
      <c r="D26" s="37" t="s">
        <v>48</v>
      </c>
      <c r="E26" s="38">
        <v>100</v>
      </c>
      <c r="F26" s="39" t="s">
        <v>49</v>
      </c>
      <c r="G26" s="40">
        <f t="shared" si="0"/>
        <v>90</v>
      </c>
      <c r="H26" s="41" t="s">
        <v>64</v>
      </c>
      <c r="I26" s="56"/>
      <c r="J26" s="57"/>
    </row>
    <row r="27" s="3" customFormat="1" ht="104" customHeight="1" spans="1:10">
      <c r="A27" s="48"/>
      <c r="B27" s="48"/>
      <c r="C27" s="47" t="s">
        <v>66</v>
      </c>
      <c r="D27" s="37" t="s">
        <v>48</v>
      </c>
      <c r="E27" s="38">
        <v>100</v>
      </c>
      <c r="F27" s="39" t="s">
        <v>49</v>
      </c>
      <c r="G27" s="40">
        <f t="shared" si="0"/>
        <v>90</v>
      </c>
      <c r="H27" s="41" t="s">
        <v>64</v>
      </c>
      <c r="I27" s="56"/>
      <c r="J27" s="57"/>
    </row>
    <row r="28" s="3" customFormat="1" ht="104" customHeight="1" spans="1:10">
      <c r="A28" s="35" t="s">
        <v>67</v>
      </c>
      <c r="B28" s="35" t="s">
        <v>68</v>
      </c>
      <c r="C28" s="16" t="s">
        <v>69</v>
      </c>
      <c r="D28" s="37" t="s">
        <v>48</v>
      </c>
      <c r="E28" s="40">
        <v>100</v>
      </c>
      <c r="F28" s="39" t="s">
        <v>49</v>
      </c>
      <c r="G28" s="40">
        <f>20/25*100</f>
        <v>80</v>
      </c>
      <c r="H28" s="41" t="s">
        <v>64</v>
      </c>
      <c r="I28" s="56"/>
      <c r="J28" s="57"/>
    </row>
    <row r="29" s="3" customFormat="1" ht="32.15" customHeight="1" spans="1:10">
      <c r="A29" s="49" t="s">
        <v>70</v>
      </c>
      <c r="B29" s="49"/>
      <c r="C29" s="49"/>
      <c r="D29" s="49"/>
      <c r="E29" s="49"/>
      <c r="F29" s="49"/>
      <c r="G29" s="49"/>
      <c r="H29" s="50" t="s">
        <v>71</v>
      </c>
      <c r="I29" s="50" t="s">
        <v>72</v>
      </c>
      <c r="J29" s="50" t="s">
        <v>73</v>
      </c>
    </row>
    <row r="30" s="3" customFormat="1" ht="32.15" customHeight="1" spans="1:10">
      <c r="A30" s="49"/>
      <c r="B30" s="49"/>
      <c r="C30" s="49"/>
      <c r="D30" s="49"/>
      <c r="E30" s="49"/>
      <c r="F30" s="49"/>
      <c r="G30" s="49"/>
      <c r="H30" s="51">
        <v>100</v>
      </c>
      <c r="I30" s="51">
        <v>85</v>
      </c>
      <c r="J30" s="50" t="s">
        <v>74</v>
      </c>
    </row>
    <row r="31" ht="80" customHeight="1" spans="1:10">
      <c r="A31" s="32" t="s">
        <v>75</v>
      </c>
      <c r="B31" s="40"/>
      <c r="C31" s="40"/>
      <c r="D31" s="40"/>
      <c r="E31" s="40"/>
      <c r="F31" s="40"/>
      <c r="G31" s="40"/>
      <c r="H31" s="40"/>
      <c r="I31" s="40"/>
      <c r="J31" s="40"/>
    </row>
  </sheetData>
  <mergeCells count="58">
    <mergeCell ref="A2:J2"/>
    <mergeCell ref="B3:J3"/>
    <mergeCell ref="A4:I4"/>
    <mergeCell ref="C5:I5"/>
    <mergeCell ref="C6:I6"/>
    <mergeCell ref="A7:J7"/>
    <mergeCell ref="B8:C8"/>
    <mergeCell ref="D8:E8"/>
    <mergeCell ref="F8:G8"/>
    <mergeCell ref="H8:I8"/>
    <mergeCell ref="B9:C9"/>
    <mergeCell ref="D9:E9"/>
    <mergeCell ref="F9:G9"/>
    <mergeCell ref="H9:I9"/>
    <mergeCell ref="B10:C10"/>
    <mergeCell ref="D10:E10"/>
    <mergeCell ref="F10:G10"/>
    <mergeCell ref="H10:I10"/>
    <mergeCell ref="B11:C11"/>
    <mergeCell ref="D11:E11"/>
    <mergeCell ref="F11:G11"/>
    <mergeCell ref="H11:I11"/>
    <mergeCell ref="B12:C12"/>
    <mergeCell ref="D12:E12"/>
    <mergeCell ref="F12:G12"/>
    <mergeCell ref="H12:I12"/>
    <mergeCell ref="A13:J13"/>
    <mergeCell ref="A14:B14"/>
    <mergeCell ref="C14:D14"/>
    <mergeCell ref="E14:G14"/>
    <mergeCell ref="A15:B15"/>
    <mergeCell ref="C15:D15"/>
    <mergeCell ref="E15:G15"/>
    <mergeCell ref="A16:B16"/>
    <mergeCell ref="C16:D16"/>
    <mergeCell ref="E16:G16"/>
    <mergeCell ref="A17:B17"/>
    <mergeCell ref="C17:D17"/>
    <mergeCell ref="E17:G17"/>
    <mergeCell ref="A18:J18"/>
    <mergeCell ref="H19:J19"/>
    <mergeCell ref="H20:J20"/>
    <mergeCell ref="H21:J21"/>
    <mergeCell ref="H22:J22"/>
    <mergeCell ref="H23:J23"/>
    <mergeCell ref="H24:J24"/>
    <mergeCell ref="H25:J25"/>
    <mergeCell ref="H26:J26"/>
    <mergeCell ref="H27:J27"/>
    <mergeCell ref="H28:J28"/>
    <mergeCell ref="B31:J31"/>
    <mergeCell ref="A5:A6"/>
    <mergeCell ref="A8:A12"/>
    <mergeCell ref="A20:A21"/>
    <mergeCell ref="A22:A24"/>
    <mergeCell ref="A25:A27"/>
    <mergeCell ref="B25:B27"/>
    <mergeCell ref="A29:G30"/>
  </mergeCells>
  <printOptions horizontalCentered="1" verticalCentered="1"/>
  <pageMargins left="0.700694444444445" right="0.700694444444445" top="0.751388888888889" bottom="0.751388888888889" header="0.297916666666667" footer="0.297916666666667"/>
  <pageSetup paperSize="9" scale="41"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2020年度部门整体支出绩效自评表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朱冰洋</dc:creator>
  <cp:lastModifiedBy>睡一会</cp:lastModifiedBy>
  <dcterms:created xsi:type="dcterms:W3CDTF">2021-02-25T03:29:00Z</dcterms:created>
  <cp:lastPrinted>2021-03-08T07:14:00Z</cp:lastPrinted>
  <dcterms:modified xsi:type="dcterms:W3CDTF">2021-06-09T15:38:02Z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BAEA1A31FB874B82945771D83F2BE12F</vt:lpwstr>
  </property>
  <property fmtid="{D5CDD505-2E9C-101B-9397-08002B2CF9AE}" pid="4" name="KSOReadingLayout">
    <vt:bool>true</vt:bool>
  </property>
</Properties>
</file>