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88" firstSheet="9" activeTab="9"/>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 项目支出绩效自评表" sheetId="12" r:id="rId12"/>
    <sheet name="GK12 项目支出绩效自评表 (2)" sheetId="13" r:id="rId13"/>
    <sheet name="GK12 项目支出绩效自评表 (3)" sheetId="14" r:id="rId14"/>
    <sheet name="GK12 项目支出绩效自评表 (4)" sheetId="15" r:id="rId15"/>
    <sheet name="GK12 项目支出绩效自评表 (5)" sheetId="16" r:id="rId16"/>
    <sheet name="GK12 项目支出绩效自评表 (6)" sheetId="17" r:id="rId17"/>
  </sheets>
  <definedNames>
    <definedName name="_xlnm.Print_Titles" localSheetId="9">'GK10 部门整体支出绩效自评情况'!$1:$2</definedName>
    <definedName name="_xlnm.Print_Titles" localSheetId="10">'GK11 部门整体支出绩效自评表'!$1:$2</definedName>
    <definedName name="_xlnm.Print_Titles" localSheetId="11">'GK12 项目支出绩效自评表'!$1:$2</definedName>
  </definedNames>
  <calcPr fullCalcOnLoad="1"/>
</workbook>
</file>

<file path=xl/sharedStrings.xml><?xml version="1.0" encoding="utf-8"?>
<sst xmlns="http://schemas.openxmlformats.org/spreadsheetml/2006/main" count="2098" uniqueCount="645">
  <si>
    <t>收入支出决算总表</t>
  </si>
  <si>
    <t>公开01表</t>
  </si>
  <si>
    <t>部门：杨善洲干部学院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</si>
  <si>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</si>
  <si>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</si>
  <si>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</si>
  <si>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</si>
  <si>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</si>
  <si>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</si>
  <si>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</si>
  <si>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</si>
  <si>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</si>
  <si>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</si>
  <si>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</si>
  <si>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</si>
  <si>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</si>
  <si>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</si>
  <si>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</si>
  <si>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</si>
  <si>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</si>
  <si>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</si>
  <si>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</si>
  <si>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</si>
  <si>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</si>
  <si>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</si>
  <si>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</si>
  <si>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</si>
  <si>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</si>
  <si>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</si>
  <si>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</si>
  <si>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</si>
  <si>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</si>
  <si>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</si>
  <si>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</si>
  <si>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</si>
  <si>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</si>
  <si>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</si>
  <si>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</si>
  <si>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</si>
  <si>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</si>
  <si>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</si>
  <si>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</si>
  <si>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</si>
  <si>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</si>
  <si>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</si>
  <si>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</si>
  <si>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</si>
  <si>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</si>
  <si>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</si>
  <si>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</si>
  <si>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</si>
  <si>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</si>
  <si>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</si>
  <si>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</si>
  <si>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</si>
  <si>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</si>
  <si>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</si>
  <si>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</si>
  <si>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</si>
  <si>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</si>
  <si>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</si>
  <si>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</si>
  <si>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</si>
  <si>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</si>
  <si>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</si>
  <si>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</si>
  <si>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</si>
  <si>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</si>
  <si>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</si>
  <si>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</si>
  <si>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</si>
  <si>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</si>
  <si>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</si>
  <si>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</si>
  <si>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</si>
  <si>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</si>
  <si>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</si>
  <si>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</si>
  <si>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</si>
  <si>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</si>
  <si>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</si>
  <si>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</si>
  <si>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</si>
  <si>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</si>
  <si>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</si>
  <si>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</si>
  <si>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</si>
  <si>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</si>
  <si>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</si>
  <si>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</si>
  <si>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</si>
  <si>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</si>
  <si>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</si>
  <si>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</si>
  <si>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</si>
  <si>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</si>
  <si>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</si>
  <si>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</si>
  <si>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</si>
  <si>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</si>
  <si>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</si>
  <si>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</si>
  <si>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</si>
  <si>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</si>
  <si>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</si>
  <si>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</si>
  <si>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</si>
  <si>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</si>
  <si>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</si>
  <si>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</si>
  <si>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</si>
  <si>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</si>
  <si>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</si>
  <si>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</si>
  <si>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</si>
  <si>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</si>
  <si>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</si>
  <si>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</si>
  <si>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</si>
  <si>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</si>
  <si>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</si>
  <si>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</si>
  <si>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</si>
  <si>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</si>
  <si>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</si>
  <si>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</si>
  <si>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</si>
  <si>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</si>
  <si>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</si>
  <si>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</si>
  <si>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</si>
  <si>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20131</t>
  </si>
  <si>
    <t>党委办公厅（室）及相关机构事务</t>
  </si>
  <si>
    <t>2013102</t>
  </si>
  <si>
    <t xml:space="preserve">  一般行政管理事务</t>
  </si>
  <si>
    <t>2013150</t>
  </si>
  <si>
    <t xml:space="preserve">  事业运行</t>
  </si>
  <si>
    <t>207</t>
  </si>
  <si>
    <t>文化旅游体育与传媒支出</t>
  </si>
  <si>
    <t>20701</t>
  </si>
  <si>
    <t>文化和旅游</t>
  </si>
  <si>
    <t>2070199</t>
  </si>
  <si>
    <t xml:space="preserve">  其他文化和旅游支出</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</si>
  <si>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</si>
  <si>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</si>
  <si>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</si>
  <si>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</si>
  <si>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</si>
  <si>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</si>
  <si>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</si>
  <si>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</si>
  <si>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</si>
  <si>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</si>
  <si>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</si>
  <si>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</si>
  <si>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</si>
  <si>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</si>
  <si>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</si>
  <si>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</si>
  <si>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</si>
  <si>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</si>
  <si>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212</t>
  </si>
  <si>
    <t>城乡社区支出</t>
  </si>
  <si>
    <t>21299</t>
  </si>
  <si>
    <t>其他城乡社区支出</t>
  </si>
  <si>
    <t>2129901</t>
  </si>
  <si>
    <t xml:space="preserve">  其他城乡社区支出</t>
  </si>
  <si>
    <t>216</t>
  </si>
  <si>
    <t>商业服务业等支出</t>
  </si>
  <si>
    <t>21602</t>
  </si>
  <si>
    <t>商业流通事务</t>
  </si>
  <si>
    <t>2160299</t>
  </si>
  <si>
    <t xml:space="preserve">  其他商业流通事务支出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</si>
  <si>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</si>
  <si>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</si>
  <si>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</si>
  <si>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</si>
  <si>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</si>
  <si>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</si>
  <si>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</si>
  <si>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</si>
  <si>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</si>
  <si>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</si>
  <si>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</si>
  <si>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</si>
  <si>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</si>
  <si>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</si>
  <si>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</si>
  <si>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</si>
  <si>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</si>
  <si>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</si>
  <si>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</si>
  <si>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</si>
  <si>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</si>
  <si>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</si>
  <si>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</si>
  <si>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</si>
  <si>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</si>
  <si>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</si>
  <si>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</si>
  <si>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</si>
  <si>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</si>
  <si>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</si>
  <si>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</si>
  <si>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</si>
  <si>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</si>
  <si>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</si>
  <si>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</si>
  <si>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</si>
  <si>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</si>
  <si>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</si>
  <si>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</si>
  <si>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</si>
  <si>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</si>
  <si>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</si>
  <si>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</si>
  <si>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</si>
  <si>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</si>
  <si>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</si>
  <si>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</si>
  <si>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</si>
  <si>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</si>
  <si>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</si>
  <si>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</si>
  <si>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</si>
  <si>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</si>
  <si>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</si>
  <si>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</si>
  <si>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</si>
  <si>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</si>
  <si>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</si>
  <si>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</si>
  <si>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</si>
  <si>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</si>
  <si>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</si>
  <si>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</si>
  <si>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</si>
  <si>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</si>
  <si>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</si>
  <si>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</si>
  <si>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</si>
  <si>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</si>
  <si>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</si>
  <si>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</si>
  <si>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</si>
  <si>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</si>
  <si>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</si>
  <si>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</si>
  <si>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</si>
  <si>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</si>
  <si>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</si>
  <si>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</si>
  <si>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</si>
  <si>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</si>
  <si>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</si>
  <si>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</si>
  <si>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</si>
  <si>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</si>
  <si>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</si>
  <si>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</si>
  <si>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</si>
  <si>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</si>
  <si>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</si>
  <si>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</si>
  <si>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</si>
  <si>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</si>
  <si>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</si>
  <si>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</si>
  <si>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</si>
  <si>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</si>
  <si>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</si>
  <si>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</si>
  <si>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</si>
  <si>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</si>
  <si>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</si>
  <si>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</si>
  <si>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</si>
  <si>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</si>
  <si>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</si>
  <si>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</si>
  <si>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</si>
  <si>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</si>
  <si>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</si>
  <si>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</si>
  <si>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</si>
  <si>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</si>
  <si>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</si>
  <si>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</si>
  <si>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</si>
  <si>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</si>
  <si>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</si>
  <si>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</si>
  <si>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</si>
  <si>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</si>
  <si>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</si>
  <si>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</si>
  <si>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</si>
  <si>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</si>
  <si>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</si>
  <si>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</si>
  <si>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</si>
  <si>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</si>
  <si>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</si>
  <si>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</si>
  <si>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</si>
  <si>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</si>
  <si>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</si>
  <si>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</si>
  <si>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</si>
  <si>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</si>
  <si>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</si>
  <si>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</si>
  <si>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</si>
  <si>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</si>
  <si>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</si>
  <si>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</si>
  <si>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</si>
  <si>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</si>
  <si>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</si>
  <si>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</si>
  <si>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</si>
  <si>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</si>
  <si>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</si>
  <si>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</si>
  <si>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</si>
  <si>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</si>
  <si>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</si>
  <si>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</si>
  <si>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</si>
  <si>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</si>
  <si>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</si>
  <si>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</si>
  <si>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</si>
  <si>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</si>
  <si>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</si>
  <si>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</si>
  <si>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</si>
  <si>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</si>
  <si>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</si>
  <si>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</si>
  <si>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</si>
  <si>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</si>
  <si>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</si>
  <si>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</si>
  <si>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</si>
  <si>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</si>
  <si>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</si>
  <si>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</si>
  <si>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</si>
  <si>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</si>
  <si>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</si>
  <si>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</si>
  <si>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</si>
  <si>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</si>
  <si>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</si>
  <si>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</si>
  <si>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</si>
  <si>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</si>
  <si>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</si>
  <si>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</si>
  <si>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</si>
  <si>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</si>
  <si>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</si>
  <si>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</si>
  <si>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</si>
  <si>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</si>
  <si>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</si>
  <si>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</si>
  <si>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</si>
  <si>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</si>
  <si>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</si>
  <si>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</si>
  <si>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</si>
  <si>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</si>
  <si>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</si>
  <si>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</si>
  <si>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</si>
  <si>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</si>
  <si>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</si>
  <si>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</si>
  <si>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</si>
  <si>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</si>
  <si>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</si>
  <si>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</si>
  <si>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</si>
  <si>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</si>
  <si>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</si>
  <si>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</si>
  <si>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</si>
  <si>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</si>
  <si>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</si>
  <si>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</si>
  <si>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</si>
  <si>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</si>
  <si>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</si>
  <si>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</si>
  <si>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</si>
  <si>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</si>
  <si>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</si>
  <si>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</si>
  <si>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</si>
  <si>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</si>
  <si>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</si>
  <si>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</si>
  <si>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</si>
  <si>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</si>
  <si>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</si>
  <si>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</si>
  <si>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</si>
  <si>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</si>
  <si>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</si>
  <si>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</si>
  <si>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</si>
  <si>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</si>
  <si>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</si>
  <si>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</si>
  <si>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</si>
  <si>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</si>
  <si>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</si>
  <si>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</si>
  <si>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</si>
  <si>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</si>
  <si>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</si>
  <si>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</si>
  <si>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</si>
  <si>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</si>
  <si>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</si>
  <si>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</si>
  <si>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</si>
  <si>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</si>
  <si>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</si>
  <si>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</si>
  <si>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</si>
  <si>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</si>
  <si>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</si>
  <si>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</si>
  <si>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</si>
  <si>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</si>
  <si>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</si>
  <si>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</si>
  <si>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</si>
  <si>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根据《中共云南省委机构编制办公室关于设立杨善洲精神教育基地管理委员会的批复》（云编办〔2013〕139号）和《保山市机构编制委员会关于设立杨善洲精神教育基地管理委员会的通知》（保市机编〔2013〕15号）精神，设立杨善洲精神教育基地管理委员会，2019年3月根据《杨善洲干部学院职能配置、内设机构和人员编制方案》（保办字〔2019〕52号）文件更名为杨善洲干部学院加挂杨善洲精神教育基地管理委员会牌子，是市委直属正处级事业单位，与中共保山市委党校合署办公，各计入限额，单位内设5个机构。另根据《中共保山市委机构编制委员会办公室关于增加杨善洲干部学院事业编制的批复》（保编办〔2020〕12号）杨善洲干部学院事业编制共计24名。</t>
  </si>
  <si>
    <t>（二）部门绩效目标的设立情况</t>
  </si>
  <si>
    <t>1.职责履职良好：一是承担省委党校(云南行政学院)重要班次党员到基地开展党性专题教学组织工作；二是承担云南农村干部学院重要班次和省委组织部单列计划班次到基地开展的党性专题教学组织工作；三是承担保山市本级各主体培训班次到基地开展的党性专题教学的组织工作；四是承接省内外各部门、各单位到杨善洲精神教育基地开展的党性锻炼和学习实践活动；五是统筹抓好杨善洲精神教育基地的在建和续建工程；六是协调相关力量,深入开展杨善洲精神研究工作；七是参与协调善洲林场建设发展规划,协助抓好红色旅游、生态文明和环境教育等项目的配套建设；八是承办省委、省政府、省委组织部，市委、市政府和上级机关交办的其他事项。
2.履职效益明显：继续做好贯彻落实党的十八届四中、五中、六中全会和十九大会议精神和习近平总书记系列重要讲话精神，围绕建设全国一流的党性教育基地发展目标，深化内涵式发展，研发党性教育特色课程，改革创新实践教学模式，全面提升教学质量和管理水平，为保山决战脱贫攻坚，全面建成小康添砖加瓦。让培训的学员持续保持较高的满意率。
3.预算配置科学：预算编制依据充分、数据详实。基础信息完整、数据更新及时、依据真实全面。项目预算归类合理，目标明确，基本支出足额保障，确保重点支出安排，严控“三公经费”支出。
4.预算执行有效：严格预算执行，严控结转结余；项目实施主体责任明确；“三公经费”节支增效。
5.预算管理规范：对账务支出严格管控；信息公开及时完整；资产管理使用规范有效。</t>
  </si>
  <si>
    <t>（三）部门整体收支情况</t>
  </si>
  <si>
    <t>2020年全年收入1,657.06万元，其中：财政拨款收入1,607.60万元，占总收入的96.98%,其他收入50.00万元，占总收入的3.02%。
2020年全年支出1,542.00万元，其中：基本支出270.47万元，占总支出的17.54%；项目支出1,271.53万元，占总支出的82.46%。</t>
  </si>
  <si>
    <t>（四）部门预算管理制度建设情况</t>
  </si>
  <si>
    <t>后勤部负责管理单位财务工作，单位日常运行经费、干部教育培训收支统一纳入预算管理，单位各部门所需物资需预先报批并纳入编制单位部门预算，做到有支出、有预算，全口径预算。未纳入预算的项目不得支出，不得超预算安排支出。日常经费开支坚持“先审批、后开支，谁开支、谁负责，谁分管、谁把关”的原则，支出在5,000.00元及其以上的需报主任办公会议班子集体研究通过后报分管领导和主要领导签批。日常差旅费、接待费、办公物资领用等常规支出严格按照单位差旅费管理办法（暂行）、公务接待管理制度（暂行）等相关制度执行。项目建设上严格按照项目立项和合同执行，资金支出上严格执行财经纪律和财务制度，做好资料的收集、整理保管工作，配合审计等有关部门审查、稽查。</t>
  </si>
  <si>
    <t>（五）严控“三公经费”支出情况</t>
  </si>
  <si>
    <t>坚持逐年递减的原则，认真贯彻执行落实厉行节约，杜绝铺张浪费。</t>
  </si>
  <si>
    <t>二、绩效自评工作情况</t>
  </si>
  <si>
    <t>（一）绩效自评的目的</t>
  </si>
  <si>
    <t>进一步提升单位项目管理水平，强化支出责任，提高财政资金的使用效益。</t>
  </si>
  <si>
    <t>（二）自评组织过程</t>
  </si>
  <si>
    <t>1.前期准备</t>
  </si>
  <si>
    <t>为推进2020年部门整体绩效目标自评，一是成立了善洲教育基地管理委员会绩效评价领导小组，由单位分管财务的副主任担任组长，各部门负责人及财务人员为成员；二是收集相关资料。为做好此项自评工作，财务人员收集了大量的佐证材料，2020年预决算数据，2020年单位“三公经费”、编制数、实有人数确保数出有据、客观真实。</t>
  </si>
  <si>
    <t>2.组织实施</t>
  </si>
  <si>
    <t>财务人员按照上级财政部门提供的自评评价方案中设定的指标及计算方法，根据收集的资料对自评项目进行初步打分，最后由领导小组审核，并按要求在门户网站进行对外公布，接受社会监督。</t>
  </si>
  <si>
    <t>三、评价情况分析及综合评价结论</t>
  </si>
  <si>
    <t>1、投入情况分析
2020年，在上级党委、政府和组织部的正确领导下，学院深入贯彻落实党的十八届四中、五中、六中全会和十九大会议精神和习近平总书记系列重要讲话精神，围绕建设全国一流的党性教育基地发展目标，深化内涵式发展，研发党性教育特色课程，改革创新实践教学模式，全面提升教学质量和管理水平，在全体教职工的共同努力下，较好地完成了年初确定的目标任务。
2、过程情况分析
学院紧紧围绕精品课程抓科研，精准开发教学课程。一是加强学院精品课建设。研究制定了《杨善洲干部学院集体备课制度》，集中开展听评课教研活动4次，通过集体备课进一步提升了现场教学能力；积极组织全院教科人员参加首届保山市党校系统精品课评选大赛，访谈教学《忆善洲 思贤齐》入选保山市委党校系统精品课，专题课《杨善洲精神及时代价值》获评第二届全省干部教育培训好课程。二是加大课题开发研究力度。学院共开发了《杨善洲的政德观》《学习杨善洲精神 践行党的群众路线》《杨善洲领导艺术及工作方法》3个课题，提升了《杨善洲精神内涵及时代价值》《忆善洲 思贤齐》《音乐党课》和激情教学4个教学专题，为提高教学质量、拓展杨善洲精神内涵奠定了坚实的基础。三是突出杨善洲精神时代价值的挖掘研究。编印了《杨善洲干部学院现场教学点教材》，制作了教研读物书刊《杨善洲事迹访录汇编（一）》，用于院内外专家深度挖掘杨善洲精神的基础素材。学院教师撰写了《传承杨善洲精神做新时代人民公仆》《学习杨善洲精神  做一名合格党员》《内外兼修 剑气合一学习践行好杨善洲精神》《弘扬人性光辉的楷模——杨善洲》等多篇论文被多家报刊杂志采用。
3、产出情况分析
一是继续提升和完善学院网站、公共微信平台功能，多渠道、多层次向全国各地宣传杨善洲精神，推介学院办学特色并及时发布学院教学教研的最新动态。同时，扩大学院logo的使用覆盖面，强化品牌宣传。二是结合杨善洲逝世十周年纪念日，通过省、市宣传部门邀请省内外各大主流媒体到学院基地采访报道、采风创作，并在国家、省、市、县各级媒体进行了集中连续报道。学院教师撰写了通讯稿《淬炼党性之光——杨善洲的一辈子》在中国组织人事报刊登，配合人民日报完成纪念杨善洲逝世10周年刊稿《此心常绿一善洲》，配合云南报业集团、春城晚报、保山电视台完成纪念杨善洲逝世10周年系列活动。三是建立培训交流回访制度，积极争取与知名院校合作，与挂牌单位沟通，努力争取外力支持，形成宣传弘扬杨善洲精神的“外部效应”。四是学院成功创建善洲林场AAAA级旅游景区，获得省市奖补资金6000000.00元；8幢学员宿舍楼建设项目（公租房建设项目）、学院体育馆建设项目、基地基础设施建设项目审计结算及总体验收工作加快推进；学员食堂建设项目（2020年施甸县陡坡等16个村扶持壮大村级集体经济项目）开工建设并加快实施；学院后勤物业服务和景区管理服务公开招投标工作圆满完成。                                                                                                                                                                                                                                                                                                                                                                                                                                                                                                                                                                                                                                                                                                                                                                                                                                                                                                                                                                                                                                                                                                                                                                                                                                                                                                                                                                                                                                                                                                                                                                                                                                                                                                                                                                                                                                                                                                                                                                                                                                                                                                                                                                                                                                                                                                                                                                                                                                                                                                                      
4、效果情况分析
抓主责主业，大力开展干部教育培训工作。一是不断优化教学线路，推进“订单式培训”和“套餐式服务”。以保山干部教育培训环线为支撑，完善学院不同天数培训日程“菜单”，制定了1天、3天、5天、7天课程共13个建议方案；3天的杨善洲精神党性教育专题培训和不忘初心牢记使命专题培训，5天的杨善洲精神理想信念教育专题培训和生态文明建设专题培训课程设置4个建议方案。截至2020年12月20日，全年学院举办各类培训班 240个8035人。其中：1天培训班149个4698人，2天及以上天数培训班91个3337人。在2天及以上天数培训班中，市内培训班15个584人，市外省内培训班69个2477人，省外培训班7个276人；主办环线教学班次25个1306人。学院“杨善洲精神+干部教育环线”模式被省社科联评定为“云南省第一批社科普及创新示范项目”。二是构建特色培训课程体系。突出杨善洲先进事迹现场教学资源优势，开展服务式、对话式教学，建立了以现场教学（现场解说、现场讲授）、访谈教学、激情教学、音像教学、体验教学、延伸教学、专题教学等教学形式的课程体系，提供200余节课程供学员选择，形成内容丰富、有机联系的“教育培训链”。三是选优配强师资。坚持专兼结合，聚焦政治强、业务精、作风正、结构合理、相对稳定的原则建设师资队伍，组建了一支48人的专兼职结合、优势互补的师资队伍（学院专职教师16名、聘用兼职教师32名），同时还可根据委培单位需求联系聘请国内各领域专家前来学院授课。四是推进服务管理精细化。提供精品服务，“智慧教务”系统建成上线，杨善洲精神教育国家级服务业标准化试点工作通过省级验收，待国家标准化委审核。针对培训需求，抓好训前的对接准备、训中的落实服务及训后的总结提升工作，继续完善班主任、跟班联络员、学员党支部（班委会）、教学督导为一体的管理制度，全力保障培训实效。五是拓宽教育受众面。学院结合AAAA级红色旅游景区功能，依托基地面向社会公众开展公益性讲解，用杨善洲同志先进事迹教育引导广大群众践行社会主义核心价值观。</t>
  </si>
  <si>
    <t>四、存在的问题和整改情况</t>
  </si>
  <si>
    <t>2020年学院干部教育培训工作成效明显，但对照全国、全省先进干部学院还存在较大差距，聚焦干部培训主业、教研成果、办学特色等方面有待进一步加强，干部职工的积极性、人才队伍建设等依然存在不少短板。2020年是学习贯彻十九大精神的重要之年，学院的工作将继续围绕市委、市政府和组织部门的中心工作，以十九大精神为指导，认真贯彻落实党要管党、全面从严治党要求，在干部教育培训中开展“不忘初心、牢记使命”主题教育，用党的创新理论武装头脑，推动干部教育培训工作打开新局面。</t>
  </si>
  <si>
    <t>五、绩效自评结果应用</t>
  </si>
  <si>
    <t>根据自评情况，完善单位下一年度预算，进一步对资金的收支做出科学、合理安排，严格抓好单位厉行节约工作。不断健全和完善财务管理制度及内控制度，规范和约束运行经费，必须按章办事，用制度管人，把制度落实到实处。始终牢固树立厉行节约意识，不断提高财政资金的使用管理水平和效率。</t>
  </si>
  <si>
    <t>六、主要经验及做法</t>
  </si>
  <si>
    <t>1、强化基本支出重点费用管理
规范办公费、差旅费、培训费等费用支出标准，严格按照中央、省、市机关培训费管理办法规定的标准和范围进行收支；按照《保山市市级机关差旅费管理办法》管控好单位差旅活动的人数和天数；严格对照中央八项规定及实施细则精神和云南省委、保山市委实施办法抓好单位经费支出；坚持厉行节约的原则，按照上级要求逐年控制和压缩好商品服务支出比例，各项费用严格按照预算额度指标支出。
2、做好办公用品及设备的购置管理
办公用品及设备购置严格执行预算管理制度，达到政府采购标准或在目录内的商品购置，严格依照市财政公布的《保山市2018年政府集中采购目录及标准通知》对照标准依法实施采购。
3、规范资金结算审批
日常经费开支坚持“先审批、后开支，谁开支、谁负责，谁分管、谁把关”的原则，支出在5,000.00元及其以上的需报主任办公会议班子集体研究通过后报分管领导和主要领导签批，支付上严格执行国库集中集中支付制度和公务卡结算制度。项目资金支出严格按照项目合同书和立项文书执行，确保专款专用和财政资金支付效率。</t>
  </si>
  <si>
    <t>七、其他需说明的情况</t>
  </si>
  <si>
    <t>无</t>
  </si>
  <si>
    <t>部门整体支出绩效自评表</t>
  </si>
  <si>
    <t>公开11表</t>
  </si>
  <si>
    <t>部门名称</t>
  </si>
  <si>
    <t>杨善洲干部学院</t>
  </si>
  <si>
    <t>内容</t>
  </si>
  <si>
    <t>说明</t>
  </si>
  <si>
    <t>部门总体目标</t>
  </si>
  <si>
    <t>部门职责</t>
  </si>
  <si>
    <t>（一）依托全国党性教育基地、全国生态文明教育基地等定 位，以传承弘扬杨善洲精神为主题，完成市内各级各类培训班次 党员、干部教育培训工作，承接全国全省各级各单位委托班次党 员、干部教育培训工作。 （二）统筹抓好教育基地的建设、管理、运营、维护，面向 社会公众积极开展中国特色社会主义理论的宣传工作。 
（三）深入开展杨善洲精神的挖掘研究，与时俱进推进理论 创新和实践运用。
（四）加强基地景区基础设施建设，完善服务功能，推动红 色旅游发展。 
（五）完成市委、市政府交办的其他任务。</t>
  </si>
  <si>
    <t/>
  </si>
  <si>
    <t>总体绩效目标</t>
  </si>
  <si>
    <t>2020年单位文物保护维修、临时人员工资、单位调研经费、物资采购，四个项目规划总投入2,610.90万元。</t>
  </si>
  <si>
    <t>一、部门年度目标</t>
  </si>
  <si>
    <t>财年</t>
  </si>
  <si>
    <t>目标</t>
  </si>
  <si>
    <t>实际完成情况</t>
  </si>
  <si>
    <t>2020</t>
  </si>
  <si>
    <t>实际完成支出1,507.06万元。</t>
  </si>
  <si>
    <t>2021</t>
  </si>
  <si>
    <t>2020年单位文物保护维修、临时人员工资、单位调研经费、物资采购，四个项目规划总投入2,220.00万元。</t>
  </si>
  <si>
    <t>---</t>
  </si>
  <si>
    <t>2022</t>
  </si>
  <si>
    <t>2021年单位文物保护维修、临时人员工资、单位调研经费、物资采购，四个项目规划总投入2,030.00万元。</t>
  </si>
  <si>
    <t>二、部门预算执行基本情况</t>
  </si>
  <si>
    <t>部门整体支出资金（万元）</t>
  </si>
  <si>
    <t>全年预算数</t>
  </si>
  <si>
    <t>全年执行数</t>
  </si>
  <si>
    <t>备注</t>
  </si>
  <si>
    <t>其中：一般公共预算财政拨款</t>
  </si>
  <si>
    <t>　　　政府性基金预算财政拨款</t>
  </si>
  <si>
    <t>　　　国有资本经营预算财政拨款</t>
  </si>
  <si>
    <t>　　　社保基金预算财政拨款</t>
  </si>
  <si>
    <t>三、部门年度重点工作任务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</si>
  <si>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</si>
  <si>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</si>
  <si>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</si>
  <si>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</si>
  <si>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</si>
  <si>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</si>
  <si>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</si>
  <si>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</si>
  <si>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</si>
  <si>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</si>
  <si>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基地培训保障经费及临时人员劳务费等经费</t>
  </si>
  <si>
    <t>一级</t>
  </si>
  <si>
    <t>办公费32.00万元，印刷费8.00万元，咨询费3.60万元，手续费0.10万元，电费30.00万元，邮电费25.00万元，差旅费25.00万元，公务接待费20.00万元，劳务费340.00万元，培训费663.00万元，会议费40.00万元，其他交通费用25.00万元，维修（护）费40.00万元。</t>
  </si>
  <si>
    <t>该项目经费主要为我单位非税收入上缴后返回资金，2020年受疫情影响，来我院培训人员大幅减少，导致我单位上缴非税收入大幅减少。我单位积极做好防疫工作，严格管控来我院培训人员，同时加大杨善洲精神教育宣传，让更多的人了解我单位，来我单位培训学习。</t>
  </si>
  <si>
    <t>文化旅游提升工程补助经费</t>
  </si>
  <si>
    <t>一是新建步行道16公里，修缮步行道2公里,总长18公里，其中：修缮老场部至大马场景点步行道，长2公里，宽2米；新建大马场景点至小马场景点步行道，长16公里，宽2米；二是新建露天停车场2个，总建筑面积3000平方米，其中：善洲林场入口（牌坊）处停车场1个，建筑面积2400平方米，设置停车泊位80个；陡坡景点停车场1个，建筑面积600平方米，设置停车泊位20个；三是架设善洲林场黄泥沟至林场入口（牌坊）处供水管道4200米，其中：DN80钢塑管500米，DN50钢塑管3700米；建蓄水池1个50立方米、水处理房24平方米、水处理设备1套、供水管网DN20－25钢管450米、取水池1个10立方米；四是新建旅游厕所2座，总建筑面积200平方米，其中：善洲林场入口（牌坊）处旅游厕所1座，建筑面积100平方米；陡坡景点旅游厕所1座，建筑面积100平方米；五是新建消防池2座，蓄水量200立方米，其中：善洲林场入口（牌坊）处1座、旅客接待中心1座；修善消防瞭望塔1座；购置消防预警系统1套；安防设施1套；六是设置垃圾收储箱160个，新建垃圾填埋点1个9000立方米；七是对展陈场馆改造10350平方米，其中：修缮善洲林场第一代场部、善洲墓园、故事林等及相关设施面积9380平方米；改造陈列室及布展工程建筑面积780平方米；改造旧居窝棚130平方米、玻璃罩60平方米；八是环境整治：环境整治12200平方米，其中：杨善洲精神教育基地场部地坪整理9800平方米；陡坡善洲展室地坪整理2400平方米。</t>
  </si>
  <si>
    <t>项目建设扫尾未及时完成，措施为加快扫尾及结算、验收。</t>
  </si>
  <si>
    <t xml:space="preserve">健康生活目的地建设项目经费
</t>
  </si>
  <si>
    <t>依照保财教〔2020〕225号关于下达监控生活目的地创建奖补资金的通知，奖补我单位500.00万元。</t>
  </si>
  <si>
    <t>由于资金到账时间已是10月份，部分项目费用由于发票等手续不齐全导致未支付，在以后工作中我单位将进一步完善费用报销相关手续，提前做好相关项目费用报销工作。</t>
  </si>
  <si>
    <t>四、部门整体支出绩效指标</t>
  </si>
  <si>
    <t>一级指标</t>
  </si>
  <si>
    <t>二级指标</t>
  </si>
  <si>
    <t>三级指标</t>
  </si>
  <si>
    <t>指标性质</t>
  </si>
  <si>
    <t>指标值</t>
  </si>
  <si>
    <t>度量单位</t>
  </si>
  <si>
    <t>实际完成值</t>
  </si>
  <si>
    <t>偏差原因分析及改进措施</t>
  </si>
  <si>
    <t>投入
（15分）</t>
  </si>
  <si>
    <t>目标设定
（7分）</t>
  </si>
  <si>
    <t>围绕建设全国一流的党性教育基地发展目标，深化内涵式发展，研发党性教育特色课程，改革创新实践教学模式，全面提升教学质量和管理水平</t>
  </si>
  <si>
    <t>&gt;=</t>
  </si>
  <si>
    <t>%</t>
  </si>
  <si>
    <t>预算配置
（8分）</t>
  </si>
  <si>
    <t>严格执行年初预算</t>
  </si>
  <si>
    <t>过程
（30分）</t>
  </si>
  <si>
    <t>预算执行
（15分）</t>
  </si>
  <si>
    <t>一是围绕精品课程抓科研，精准开发教学课程；抓好现场教学点的开发和使用；对不同对象、不同地域、不同学制的学员科学合理设置教学课程。二是切实加强专题教学研究，深度挖掘善洲精神时代价值，重点开发了《杨善洲精神传承与公务员职业道德建设》《杨善洲的领导艺术和工作方法》《传承杨善洲精神加强党性修养》等杨善洲精神相关专题；《滇西抗战对中国国际地位的积极贡献》《滇西抗战与国魂铸造》《我所收藏的战争》等滇西抗战相关专题；《杨善洲精神与保山产业经济》《杨善洲的生态观与保山生态文明实践》等保山发展相关专题以及《艾思奇及其〈大众哲学〉》《艾思奇生平及主要哲学思想》《杨善洲农村工作方法与扶贫攻坚》等专题，与时俱进，为培训班提供更好的培训课程</t>
  </si>
  <si>
    <t>预算编制的全面性不够完善,项目执行进度缓慢</t>
  </si>
  <si>
    <t>预算管理
（12分）</t>
  </si>
  <si>
    <t>综合部（办公室）负责管理单位财务工作，单位日常运行经费、干部教育培训收支统一纳入预算管理，单位各部门所需物资需预先报批并纳入编制单位部门预算，做到有支出、有预算，全口径预算。未纳入预算的项目不得支出，不得超预算安排支出。日常经费开支坚持“先审批、后开支，谁开支、谁负责，谁分管、谁把关”的原则，支出在5000元及其以上的需报主任办公会议班子集体研究通过后报分管领导和主要领导签批。日常差旅费、接待费、办公物资领用等常规支出严格按照单位差旅费管理办法（暂行）、公务接待管理制度（暂行）等相关制度执行。项目建设上严格按照项目立项和合同执行，资金支出上严格执行财经纪律和财务制度，做好资料的收集、整理保管工作，配合审计等有关部门审查、稽查</t>
  </si>
  <si>
    <t>预决算存在
一定的误差</t>
  </si>
  <si>
    <t>资产管理
（3）</t>
  </si>
  <si>
    <t>一是办公用品及设备购置严格执行预算管理制度，达到政府采购标准或在目录内的商品购置，严格依照市财政公布的《保山市2017年政府集中采购目录及标准通知》对照标准依法实施采购。二是制定了《杨善洲精神教育基地管理委员会资产管理制度》确保物资使用做到专人管理和使用</t>
  </si>
  <si>
    <t>产出
（30分）</t>
  </si>
  <si>
    <t>职责履行
（30分）</t>
  </si>
  <si>
    <t>规范办公费、差旅费、培训费等费用支出标准，严格按照中央、省、市机关培训费管理办法规定的标准和范围进行收支；按照《保山市市级机关差旅费管理办法》管控好单位差旅差旅活动的人数和天数；严格对照中央八项规定及实施细则精神和云南省委、保山市委实施办法抓好单位经费支出；坚持厉行节约的原则，公控制和压缩好商品服务支出比例，各项费用严格按照预算额度指标支出</t>
  </si>
  <si>
    <t>预算执行力
有待提高</t>
  </si>
  <si>
    <t>办公用品及设备购置严格执行预算管理制度，达到政府采购标准或在目录内的商品购置，严格依照市财政公布的《保山市2017年政府集中采购目录及标准通知》对照标准依法实施采购</t>
  </si>
  <si>
    <r>
      <t>日常经费开支坚持“先审批、后开支，谁开支、谁负责，谁分管、谁把关”的原则，支出在5000元及其以上的需报主任办公会议班子集体研究通过后报分管领导和主要领导签批，支付上严格执行国库集中</t>
    </r>
    <r>
      <rPr>
        <sz val="11"/>
        <rFont val="宋体"/>
        <family val="0"/>
      </rPr>
      <t>集中支付制度和公务卡结算制度。项目资金支出严格按照项目合同书和立项文书执行，确保专款专用和财政资金支付效率</t>
    </r>
  </si>
  <si>
    <t>效果
（25分）</t>
  </si>
  <si>
    <t>履职效益
（25分）</t>
  </si>
  <si>
    <t>履职效益较好</t>
  </si>
  <si>
    <t>总分</t>
  </si>
  <si>
    <t>总分值</t>
  </si>
  <si>
    <t>总得分</t>
  </si>
  <si>
    <t>自评等级</t>
  </si>
  <si>
    <t>良</t>
  </si>
  <si>
    <t>其他需说明事项</t>
  </si>
  <si>
    <t>项目支出绩效自评表</t>
  </si>
  <si>
    <t>公开12表</t>
  </si>
  <si>
    <t>项目名称</t>
  </si>
  <si>
    <t>主管部门</t>
  </si>
  <si>
    <t>实施单位</t>
  </si>
  <si>
    <t>项目资金
（万元）</t>
  </si>
  <si>
    <t>年初预算数（万元）</t>
  </si>
  <si>
    <t>全年预算数（万元）</t>
  </si>
  <si>
    <t>分值</t>
  </si>
  <si>
    <t>得分</t>
  </si>
  <si>
    <t>年度资金总额</t>
  </si>
  <si>
    <t>其中：当年财政拨款</t>
  </si>
  <si>
    <t xml:space="preserve">      上年结转资金</t>
  </si>
  <si>
    <t xml:space="preserve">   其他资金</t>
  </si>
  <si>
    <t>年度
总体
目标</t>
  </si>
  <si>
    <t>预期目标</t>
  </si>
  <si>
    <t>（一）景区步行道：新建步行道4条，14.8公里，沿路设置休息石凳38个，其中：善洲故居至卡房景点步行道4公里，宽2米；学院岔路口至瞭望塔景点步行道2.7公里，宽3米；林场入口牌坊至大马场景点步行道3.2公里，宽2米；摆田至大马场景点步行道4.9公里，宽2米。
（二）露天停车场：新建露天停车场2个，总建筑面积3710平方米，其中：善洲林场入口（牌坊）处停车场1个，建筑面积3030平方米，设置停车泊位50个(大巴车8个，小车42个)；陡坡景点停车场1个，建筑面积680平方米，设置停车泊位16个。配套建设给水、排水、供配电、亮化和监控等设施。
（三）供排水线路：架设善洲林场黄泥沟至林场入口（牌坊）处供水管道DN100钢塑管1500米，新建毛石拦水坝1座，过滤池1个、沉淀池1个、格栅井1个。
（四）旅游厕所：新建一层旅游厕所2座，总建筑面积229.38平方米，其中：善洲林场入口停车场框架结构旅游厕所1座，建筑面积130平方米，含污水处理设备设施；善洲故居陡坡停车场砖混结构旅游厕所1座，建筑面积99.38平方米；含污水处理设备设施。
（五）消防安防设施：新建牌坊停车场200立方米水池一个，改造加固学院背后200立方米水池兼消防池1座。修缮消防瞭望塔1座；新建二层砌体结构门卫室1幢，建筑面积92平方米。
（六）垃圾污水收集设施：购置安装垃圾收储箱160个；购置安装日处理100立方米一体化污水处理设备1套，新建钢屋架塑脂瓦顶134平方米，配套DN30污水管163米。
（七）展陈场馆改造：展陈场馆改造9845平方米，其中：具体工程为：安装石护栏116米等；改造旧居窝棚130平方米、配套相应的防护栏等。
（八）环境整治：环境整治11990平方米，其中：瞭望塔山脚环境整治6520平方米，具体工程为：支砌挡土墙951立方米，挖方1221立方米，回填土方4362立方米等；旅客接待中心环境治理4220平方米，具体工程为：支砌挡土墙1400立方米；改造提升停车场、老窝棚、瞭望塔旅游厕所共3座；大马场旱厕改造1座；瞭望塔旱厕拆除14.4平方米，林场原伙房改造为厕所6.6平方米；林场景区牌坊处旱厕拆除重建10.56平方米；故事林石碑更换，购买黑金刚石碑5块；购买移动垃圾房2个；新场部办公楼、教学区环境整治，更换铁拦杆485米；按AAAA级景区要求制作安装景区标识标牌；安装景区小广播、景区智能改造及视频慢直播等；更换教学区宣传栏8块，改造旅客接待中心宣传栏3块；装修游客服务中心；新建第三卫生间1座17平方米；安装游客服务中心、老窝棚旅游厕所无障碍栏杆共24米，新建老场部前无障碍通道12.6平方米；新老场部屋面检修；新建砖混结构垃圾房1间22平方米，加装思源池护栏，加设景区洗手台,青石板安装等。</t>
  </si>
  <si>
    <t>绩效指标</t>
  </si>
  <si>
    <t xml:space="preserve">年度指标值 </t>
  </si>
  <si>
    <t>产出指标
（40分）</t>
  </si>
  <si>
    <t>数量指标</t>
  </si>
  <si>
    <t>景区步行道：新建步行道16公里，修缮步行道2公里,总长18公里，其中：修缮老场部至大马场景点步行道，长2公里，宽2米；新建大马场景点至小马场景点步行道，长16公里，宽2米</t>
  </si>
  <si>
    <t>95</t>
  </si>
  <si>
    <t>一是老场部至大马场景点步行道在项目实施前已进行修缮,不再实施修缮;二是优化步行道线路，新建步行道减少1公里；三是结合实际休息牌和安全护栏未实施，休息石凳减少；三是善洲故居至卡房景点步行道宽调整为2米。</t>
  </si>
  <si>
    <t>露天停车场：新建露天停车场2个，总建筑面积3000平方米，其中：善洲林场入口（牌坊）处停车场1个，建筑面积2400平方米，设置停车泊位80个；陡坡景点停车场1个，建筑面积600平方米，设置停车泊位20个</t>
  </si>
  <si>
    <t>结合现场实际，对林场入口处停车场地及车位进行优化，将原设计小车泊位80个，调整为50个泊位（大巴车8个，小车42个），加之停车场AAA级厕所占地面积增大，导致减少30个车位,。善洲故居陡坡景点停车场因建设地点调整，面积减少68平方米，车位减少4个。</t>
  </si>
  <si>
    <t>供排水线路：架设善洲林场黄泥沟至林场入口（牌坊）处供水管道4200米，其中：DN80钢塑管500米，DN50钢塑管3700米；建蓄水池1个50立方米、水处理房24平方米、水处理设备1套、供水管网DN20－25钢管450米、取水池1个10立方米</t>
  </si>
  <si>
    <t>优化管线减少2657米，因拦水坝已具有蓄水功能，50立方米水池未实施，地上式消火栓已实施，不再实施。</t>
  </si>
  <si>
    <t>旅游厕所：新建旅游厕所2座，总建筑面积200平方米，其中：善洲林场入口（牌坊）处旅游厕所1座，建筑面积100平方米；陡坡景点旅游厕所1座，建筑面积100平方米</t>
  </si>
  <si>
    <t>因林场入口停车场原设计达不到AAA级旅游厕所要求，根据AAAA级景区创建需要,厕所设计变更为AAA级旅游厕所。</t>
  </si>
  <si>
    <t>消防安防设施：新建消防池2座，蓄水量200立方米，其中：善洲林场入口（牌坊）处1座、旅客接待中心1座；修善消防瞭望塔1座；购置消防预警系统1套；安防设施1套</t>
  </si>
  <si>
    <t>因旅客接待中心水池已经实施，所以减少建设消防池1座，结合实际，安防设施不再购置。</t>
  </si>
  <si>
    <t>设置垃圾收储箱160个，新建垃圾填埋点1个9000立方米</t>
  </si>
  <si>
    <t>结合实际需要，新建钢屋架塑脂瓦顶134平方米，配套DN30污水管163米。</t>
  </si>
  <si>
    <t>展陈场馆改造：展陈场馆改造10350平方米，其中：修缮善洲林场第一代场部、善洲墓园、故事林等及相关设施面积9380平方米；改造陈列室及布展工程建筑面积780平方米；改造旧居窝棚130平方米、玻璃罩60平方米</t>
  </si>
  <si>
    <t>因旧居老窝棚围栏破损，增加塑木护栏安装60米；铺设盲沟、补植补造林木、改造加固石台阶此前已实施，不再实施；老窝棚玻璃罩尚能使用，不再实施改造。</t>
  </si>
  <si>
    <t>环境整治：环境整治12200平方米，其中：杨善洲精神教育基地场部地坪整理9800平方米；陡坡善洲展室地坪整理2400平方米</t>
  </si>
  <si>
    <t>结合实际，游客服务中心挡土墙增加至1400立方米；因AAAA级景区创建需要，改造提升停车场、老窝棚、瞭望塔旅游厕所共3座；大马场旱厕改造1座；瞭望塔旱厕拆除14.4平方米，林场原伙房改造为厕所6.6平方米；林场景区牌坊处旱厕拆除重建10.56平方米；故事林石碑更换，购买黑金刚石碑5块；购买移动垃圾房2个；新场部办公楼、教学区环境整治，更换铁拦杆485米；按AAAA级景区要求制作安装景区标识标牌；安装景区小广播、景区智能改造及视频慢直播等；更换教学区宣传栏8块，改造旅客接待中心宣传栏3块；装修游客服务中心；新建第三卫生间1座17平方米；安装游客服务中心、老窝棚旅游厕所无障碍栏杆共24米，新建老场部前无障碍通道12.6平方米；新老场部屋面检修；新建砖混结构垃圾房1间22平方米，加装思源池护栏，加设景区洗手台,青石板安装等。游客接待中心路面硬化355平方米，善洲旧居窝棚周围道路改造455平方米，陡坡善洲展室地坪整理1250平方米已实施，不再实施。</t>
  </si>
  <si>
    <t>质量指标</t>
  </si>
  <si>
    <t>严格按照项目可行性研究报告做好施工，确保工程质量达标</t>
  </si>
  <si>
    <t>100</t>
  </si>
  <si>
    <t>时效指标</t>
  </si>
  <si>
    <t>=</t>
  </si>
  <si>
    <t>0</t>
  </si>
  <si>
    <t>成本指标</t>
  </si>
  <si>
    <t>严格执行厉行节约，加强成本管控</t>
  </si>
  <si>
    <t>效益指标
（30分）</t>
  </si>
  <si>
    <t>经济效益
指标</t>
  </si>
  <si>
    <t>为创建5A级红色旅游景区奠定基础</t>
  </si>
  <si>
    <t>社会效益
指标</t>
  </si>
  <si>
    <t>一是发挥红色旅游教育功能，弘扬社会主义核心价值观；二是以党性教育为抓手，积极拓展善洲精神红色教育功能</t>
  </si>
  <si>
    <t>生态效益
指标</t>
  </si>
  <si>
    <t>生态效益无直接联系</t>
  </si>
  <si>
    <t>可持续
影响指标</t>
  </si>
  <si>
    <t>促进当地区域社会经济发展</t>
  </si>
  <si>
    <t>满意度指标
（20分）</t>
  </si>
  <si>
    <t>服务对象满意度指标</t>
  </si>
  <si>
    <t>社会满意度好，服务对象满意率高</t>
  </si>
  <si>
    <t>优</t>
  </si>
  <si>
    <t>其他需要说明事项</t>
  </si>
  <si>
    <t>备注：1.其他资金：请在“其他需要说明的事项”栏注明资金来源。
      2.自评等级：划分为4档，100-90（含）分为优、90-80（含）分为良、80-60（含）分为中、60分以下为差。</t>
  </si>
  <si>
    <t>健康生活目的地建设项目经费</t>
  </si>
  <si>
    <t>由于资金到账时间已是10月份，部分项目费用由于发票等手续不齐全导致未支付，在以后工作中我单位将进一步完善费用报销相关手续，提前做好相关项目费用报销工作</t>
  </si>
  <si>
    <t>商品和服务支出118.29万元（办公费3.01万元，邮电费12.29万元，维修（护）费13.1万元，培训费30.81万元，劳务费58.21万元，其他交通费用0.40万元，其他商品和服务支出0.48万元），资本性支出27.29万元（其中房屋建筑物购建2.50万元，办公设备购置7.42万元，专用设备购置1.32万元，无形资产购置16.06万元），资本性支出（基本建设）215.32万元（其中房屋建筑物购建215.32万元），合计支出396.90万元。</t>
  </si>
  <si>
    <t>支付金额</t>
  </si>
  <si>
    <t>500.00</t>
  </si>
  <si>
    <t>万元</t>
  </si>
  <si>
    <t>及时支付</t>
  </si>
  <si>
    <t>办公费4.01万元，印刷费0.62万元，咨询费7.00万元，手续费0.04万元，电费29.22万元，邮电费6.07万元，差旅费16.99万元，维修（护）费8.17万元，培训费178.45万元，公务接待费0.76万元，劳务费185.65万元，其他交通费用29.54万元，其他商品和服务支出12.62万元，办公设备购置2.48万元，专用设备购置8.38万元。</t>
  </si>
  <si>
    <t>2020年善洲培训保障支出</t>
  </si>
  <si>
    <t>付款及时有序</t>
  </si>
  <si>
    <t>智慧旅游景区建设经费</t>
  </si>
  <si>
    <t>“一部手机游云南”平台建设费用暂有部分保证金未支付，待保证期到期并验收合格后支付。</t>
  </si>
  <si>
    <t>施财预〔2020〕87号关于安排善洲林场盘活存量资金用于智慧旅游景区建设以奖代补专项经费的通知，以奖代补我单位50.00万元，用于“一部手机游云南”平台建设</t>
  </si>
  <si>
    <t>支付“一部手机游云南”平台建设费用31.89万元，平台专用网络费2.88万元。</t>
  </si>
  <si>
    <t>保巡办〔2020〕9号印发市委第二巡察组《关于巡察杨善洲干部学院的反馈意见》的通知</t>
  </si>
  <si>
    <t>我单位自检自查过程中清退资金2.54万元，经与市纪委汇报后，同意用于补助我单位三公经费。</t>
  </si>
  <si>
    <t>依照保巡办〔2020〕9号印发市委第二巡察组《关于巡察杨善洲干部学院的反馈意见》的通知，我单位自检自查过程中清退资金2.54万元用于补助我单位三公经费支出。</t>
  </si>
  <si>
    <t>2020年支出0.17万元公务接待费。</t>
  </si>
  <si>
    <t>支付金额不超过补助金额</t>
  </si>
  <si>
    <t>=&lt;</t>
  </si>
  <si>
    <t>补充我学院三公经费，为我学院日常工作提供保障</t>
  </si>
  <si>
    <t>杨善洲干部学院经费补助</t>
  </si>
  <si>
    <t>办公费0.27万元，咨询费1.20万元，电费2.23万元，邮电费1.01万元，差旅费0.52万元，维修（护）费0.19万元，租赁费1.987万元，培训费4.55万元，劳务费17.67万元，其他交通费用0.80万元。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</si>
</sst>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0.00_ "/>
    <numFmt numFmtId="182" formatCode="0_ "/>
    <numFmt numFmtId="183" formatCode="#,##0_ "/>
  </numFmts>
  <fonts count="56">
    <font>
      <sz val="10"/>
      <name val="Arial"/>
      <family val="2"/>
    </font>
    <font>
      <sz val="11"/>
      <name val="宋体"/>
      <family val="0"/>
    </font>
    <font>
      <sz val="10"/>
      <color indexed="8"/>
      <name val="Arial"/>
      <family val="2"/>
    </font>
    <font>
      <sz val="22"/>
      <color indexed="8"/>
      <name val="宋体"/>
      <family val="0"/>
    </font>
    <font>
      <sz val="10"/>
      <color indexed="8"/>
      <name val="宋体"/>
      <family val="0"/>
    </font>
    <font>
      <sz val="11"/>
      <color indexed="8"/>
      <name val="宋体"/>
      <family val="0"/>
    </font>
    <font>
      <sz val="11"/>
      <color indexed="8"/>
      <name val="Arial"/>
      <family val="2"/>
    </font>
    <font>
      <b/>
      <sz val="11"/>
      <color indexed="8"/>
      <name val="宋体"/>
      <family val="0"/>
    </font>
    <font>
      <sz val="14"/>
      <color indexed="8"/>
      <name val="宋体"/>
      <family val="0"/>
    </font>
    <font>
      <sz val="22"/>
      <name val="黑体"/>
      <family val="3"/>
    </font>
    <font>
      <sz val="9"/>
      <name val="宋体"/>
      <family val="0"/>
    </font>
    <font>
      <sz val="10"/>
      <name val="宋体"/>
      <family val="0"/>
    </font>
    <font>
      <sz val="12"/>
      <color indexed="63"/>
      <name val="宋体"/>
      <family val="0"/>
    </font>
    <font>
      <b/>
      <sz val="10"/>
      <name val="宋体"/>
      <family val="0"/>
    </font>
    <font>
      <sz val="22"/>
      <color indexed="63"/>
      <name val="黑体"/>
      <family val="3"/>
    </font>
    <font>
      <sz val="11"/>
      <color indexed="63"/>
      <name val="宋体"/>
      <family val="0"/>
    </font>
    <font>
      <b/>
      <sz val="8"/>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sz val="11"/>
      <color indexed="9"/>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b/>
      <sz val="11"/>
      <color indexed="63"/>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right style="thin">
        <color indexed="8"/>
      </right>
      <top/>
      <bottom/>
    </border>
    <border>
      <left/>
      <right/>
      <top/>
      <bottom style="thin">
        <color indexed="8"/>
      </bottom>
    </border>
    <border>
      <left style="thin">
        <color indexed="8"/>
      </left>
      <right style="thin">
        <color indexed="8"/>
      </right>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color indexed="8"/>
      </bottom>
    </border>
    <border>
      <left>
        <color indexed="63"/>
      </left>
      <right style="thin">
        <color indexed="8"/>
      </right>
      <top>
        <color indexed="63"/>
      </top>
      <bottom>
        <color indexed="63"/>
      </bottom>
    </border>
    <border>
      <left/>
      <right/>
      <top style="thin"/>
      <bottom style="thin"/>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lignment/>
      <protection/>
    </xf>
    <xf numFmtId="0" fontId="5" fillId="0" borderId="0">
      <alignment vertical="center"/>
      <protection/>
    </xf>
    <xf numFmtId="0" fontId="5" fillId="0" borderId="0">
      <alignment/>
      <protection/>
    </xf>
  </cellStyleXfs>
  <cellXfs count="178">
    <xf numFmtId="0" fontId="0" fillId="0" borderId="0" xfId="0" applyAlignment="1">
      <alignment/>
    </xf>
    <xf numFmtId="0" fontId="2"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180" fontId="5" fillId="0" borderId="12" xfId="0" applyNumberFormat="1" applyFont="1" applyFill="1" applyBorder="1" applyAlignment="1">
      <alignment horizontal="center" vertical="center"/>
    </xf>
    <xf numFmtId="10" fontId="5" fillId="0" borderId="13" xfId="0" applyNumberFormat="1" applyFont="1" applyFill="1" applyBorder="1" applyAlignment="1">
      <alignment horizontal="center" vertical="center"/>
    </xf>
    <xf numFmtId="0" fontId="5" fillId="0" borderId="12" xfId="0"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wrapText="1"/>
    </xf>
    <xf numFmtId="0" fontId="55" fillId="0" borderId="13" xfId="63" applyFont="1" applyFill="1" applyBorder="1" applyAlignment="1">
      <alignment horizontal="center" vertical="center" wrapText="1"/>
      <protection/>
    </xf>
    <xf numFmtId="49" fontId="5" fillId="0" borderId="13"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wrapText="1"/>
      <protection/>
    </xf>
    <xf numFmtId="180" fontId="5" fillId="0" borderId="13" xfId="0" applyNumberFormat="1" applyFont="1" applyFill="1" applyBorder="1" applyAlignment="1">
      <alignment horizontal="center" vertical="center"/>
    </xf>
    <xf numFmtId="49" fontId="5" fillId="0" borderId="13" xfId="64" applyNumberFormat="1" applyFont="1" applyFill="1" applyBorder="1" applyAlignment="1">
      <alignment horizontal="center" vertical="center"/>
      <protection/>
    </xf>
    <xf numFmtId="49" fontId="5" fillId="0" borderId="13"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0" xfId="0" applyFont="1" applyFill="1" applyBorder="1" applyAlignment="1">
      <alignment horizontal="right"/>
    </xf>
    <xf numFmtId="0" fontId="5" fillId="0" borderId="12" xfId="0" applyFont="1" applyFill="1" applyBorder="1" applyAlignment="1">
      <alignment vertical="center" wrapText="1"/>
    </xf>
    <xf numFmtId="0" fontId="5" fillId="0" borderId="12" xfId="0" applyFont="1" applyFill="1" applyBorder="1" applyAlignment="1">
      <alignment vertical="center"/>
    </xf>
    <xf numFmtId="0" fontId="5" fillId="0" borderId="0" xfId="0" applyFont="1" applyFill="1" applyBorder="1" applyAlignment="1">
      <alignment horizontal="center" vertical="center" wrapText="1"/>
    </xf>
    <xf numFmtId="10" fontId="5" fillId="0" borderId="12"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wrapText="1"/>
    </xf>
    <xf numFmtId="181" fontId="5" fillId="0" borderId="12" xfId="0" applyNumberFormat="1"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49" fontId="5" fillId="0" borderId="24" xfId="0" applyNumberFormat="1" applyFont="1" applyFill="1" applyBorder="1" applyAlignment="1">
      <alignment horizontal="center" vertical="center"/>
    </xf>
    <xf numFmtId="0" fontId="5" fillId="0" borderId="25" xfId="0" applyFont="1" applyFill="1" applyBorder="1" applyAlignment="1">
      <alignment horizontal="center" vertical="center" wrapText="1"/>
    </xf>
    <xf numFmtId="0" fontId="5" fillId="0" borderId="25" xfId="0" applyFont="1" applyFill="1" applyBorder="1" applyAlignment="1">
      <alignment horizontal="center" vertical="center"/>
    </xf>
    <xf numFmtId="0" fontId="1" fillId="0" borderId="13" xfId="0" applyNumberFormat="1" applyFont="1" applyFill="1" applyBorder="1" applyAlignment="1">
      <alignment horizontal="center" vertical="center"/>
    </xf>
    <xf numFmtId="0" fontId="6" fillId="0" borderId="0" xfId="0" applyFont="1" applyFill="1" applyBorder="1" applyAlignment="1">
      <alignment/>
    </xf>
    <xf numFmtId="0" fontId="3" fillId="0" borderId="0" xfId="0" applyFont="1" applyFill="1" applyAlignment="1">
      <alignment horizontal="center"/>
    </xf>
    <xf numFmtId="0" fontId="5" fillId="0" borderId="0" xfId="0" applyFont="1" applyFill="1" applyBorder="1" applyAlignment="1">
      <alignment/>
    </xf>
    <xf numFmtId="0" fontId="5" fillId="0" borderId="0" xfId="0" applyFont="1" applyFill="1" applyBorder="1" applyAlignment="1">
      <alignment horizontal="right"/>
    </xf>
    <xf numFmtId="0" fontId="3" fillId="0" borderId="0" xfId="0" applyFont="1" applyFill="1" applyAlignment="1">
      <alignment horizontal="center" vertical="center"/>
    </xf>
    <xf numFmtId="0" fontId="5" fillId="0" borderId="12" xfId="0" applyFont="1" applyFill="1" applyBorder="1" applyAlignment="1">
      <alignment horizontal="left" vertical="center"/>
    </xf>
    <xf numFmtId="0" fontId="5" fillId="0" borderId="13" xfId="0" applyFont="1" applyFill="1" applyBorder="1" applyAlignment="1">
      <alignment vertical="center" wrapText="1"/>
    </xf>
    <xf numFmtId="0" fontId="3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49" fontId="5" fillId="0" borderId="26" xfId="0" applyNumberFormat="1" applyFont="1" applyFill="1" applyBorder="1" applyAlignment="1">
      <alignment horizontal="center" vertical="center" wrapText="1"/>
    </xf>
    <xf numFmtId="49" fontId="5" fillId="0" borderId="27" xfId="64" applyNumberFormat="1" applyFont="1" applyFill="1" applyBorder="1" applyAlignment="1">
      <alignment horizontal="left" vertical="center" wrapText="1"/>
      <protection/>
    </xf>
    <xf numFmtId="182" fontId="5" fillId="0" borderId="12" xfId="0" applyNumberFormat="1" applyFont="1" applyFill="1" applyBorder="1" applyAlignment="1">
      <alignment horizontal="center" vertical="center"/>
    </xf>
    <xf numFmtId="49" fontId="5" fillId="0" borderId="28" xfId="0" applyNumberFormat="1" applyFont="1" applyFill="1" applyBorder="1" applyAlignment="1">
      <alignment horizontal="left" vertical="center" wrapText="1"/>
    </xf>
    <xf numFmtId="49" fontId="5" fillId="0" borderId="29" xfId="0" applyNumberFormat="1" applyFont="1" applyFill="1" applyBorder="1" applyAlignment="1">
      <alignment horizontal="left" vertical="center" wrapText="1"/>
    </xf>
    <xf numFmtId="0" fontId="2" fillId="0" borderId="0" xfId="0" applyFont="1" applyFill="1" applyAlignment="1">
      <alignment/>
    </xf>
    <xf numFmtId="0" fontId="6" fillId="0" borderId="0" xfId="0" applyFont="1" applyFill="1" applyAlignment="1">
      <alignment/>
    </xf>
    <xf numFmtId="0" fontId="5" fillId="0" borderId="0" xfId="0" applyFont="1" applyFill="1" applyAlignment="1">
      <alignment/>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33" xfId="0" applyFont="1" applyFill="1" applyBorder="1" applyAlignment="1">
      <alignment horizontal="left" vertical="center" wrapText="1"/>
    </xf>
    <xf numFmtId="0" fontId="5" fillId="0" borderId="33" xfId="0" applyFont="1" applyFill="1" applyBorder="1" applyAlignment="1">
      <alignment horizontal="left" vertical="center"/>
    </xf>
    <xf numFmtId="0" fontId="7" fillId="0" borderId="34" xfId="0" applyFont="1" applyFill="1" applyBorder="1" applyAlignment="1">
      <alignment horizontal="left" vertical="center"/>
    </xf>
    <xf numFmtId="0" fontId="7" fillId="0" borderId="33" xfId="0" applyFont="1" applyFill="1" applyBorder="1" applyAlignment="1">
      <alignment horizontal="left" vertical="center"/>
    </xf>
    <xf numFmtId="0" fontId="5" fillId="0" borderId="34" xfId="0" applyFont="1" applyFill="1" applyBorder="1" applyAlignment="1">
      <alignment horizontal="center" vertical="center"/>
    </xf>
    <xf numFmtId="14" fontId="5" fillId="0" borderId="33" xfId="0" applyNumberFormat="1" applyFont="1" applyFill="1" applyBorder="1" applyAlignment="1">
      <alignment horizontal="center" vertical="center"/>
    </xf>
    <xf numFmtId="0" fontId="5" fillId="0" borderId="35" xfId="0" applyFont="1" applyFill="1" applyBorder="1" applyAlignment="1">
      <alignment horizontal="center" vertical="center" wrapText="1"/>
    </xf>
    <xf numFmtId="180" fontId="5" fillId="0" borderId="32" xfId="0" applyNumberFormat="1" applyFont="1" applyFill="1" applyBorder="1" applyAlignment="1">
      <alignment horizontal="center" vertical="center"/>
    </xf>
    <xf numFmtId="180" fontId="5" fillId="0" borderId="33" xfId="0" applyNumberFormat="1" applyFont="1" applyFill="1" applyBorder="1" applyAlignment="1">
      <alignment horizontal="center"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35" fillId="0" borderId="13"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33" xfId="0" applyFont="1" applyFill="1" applyBorder="1" applyAlignment="1">
      <alignment horizontal="center" vertical="center" wrapText="1"/>
    </xf>
    <xf numFmtId="49" fontId="5" fillId="0" borderId="13" xfId="0" applyNumberFormat="1" applyFont="1" applyFill="1" applyBorder="1" applyAlignment="1">
      <alignment vertical="center" wrapText="1"/>
    </xf>
    <xf numFmtId="180" fontId="5" fillId="0" borderId="33" xfId="0" applyNumberFormat="1" applyFont="1" applyFill="1" applyBorder="1" applyAlignment="1">
      <alignment horizontal="center" vertical="center"/>
    </xf>
    <xf numFmtId="0" fontId="5" fillId="0" borderId="34" xfId="0" applyFont="1" applyFill="1" applyBorder="1" applyAlignment="1">
      <alignment horizontal="left" vertical="center" wrapText="1"/>
    </xf>
    <xf numFmtId="10" fontId="5" fillId="0" borderId="33" xfId="0" applyNumberFormat="1" applyFont="1" applyFill="1" applyBorder="1" applyAlignment="1">
      <alignment horizontal="center" vertical="center"/>
    </xf>
    <xf numFmtId="0" fontId="5" fillId="0" borderId="33" xfId="0" applyFont="1" applyFill="1" applyBorder="1" applyAlignment="1">
      <alignment horizontal="right" vertical="center"/>
    </xf>
    <xf numFmtId="0" fontId="35" fillId="0" borderId="23" xfId="0" applyFont="1" applyFill="1" applyBorder="1" applyAlignment="1">
      <alignment horizontal="center" vertical="center" wrapText="1"/>
    </xf>
    <xf numFmtId="0" fontId="35" fillId="0" borderId="23" xfId="0" applyFont="1" applyFill="1" applyBorder="1" applyAlignment="1">
      <alignment vertical="center" wrapText="1"/>
    </xf>
    <xf numFmtId="49" fontId="5" fillId="0" borderId="13" xfId="64" applyNumberFormat="1" applyFont="1" applyFill="1" applyBorder="1" applyAlignment="1">
      <alignment horizontal="center" vertical="center" wrapText="1"/>
      <protection/>
    </xf>
    <xf numFmtId="0" fontId="5" fillId="0" borderId="13" xfId="64" applyNumberFormat="1" applyFont="1" applyFill="1" applyBorder="1" applyAlignment="1">
      <alignment horizontal="center" vertical="center" wrapText="1"/>
      <protection/>
    </xf>
    <xf numFmtId="49" fontId="5" fillId="0" borderId="13" xfId="64" applyNumberFormat="1" applyFont="1" applyFill="1" applyBorder="1" applyAlignment="1">
      <alignment horizontal="center" vertical="center"/>
      <protection/>
    </xf>
    <xf numFmtId="0" fontId="35" fillId="0" borderId="26" xfId="0" applyFont="1" applyFill="1" applyBorder="1" applyAlignment="1">
      <alignment horizontal="center" vertical="center"/>
    </xf>
    <xf numFmtId="0" fontId="35" fillId="0" borderId="13" xfId="0" applyFont="1" applyFill="1" applyBorder="1" applyAlignment="1">
      <alignment vertical="center"/>
    </xf>
    <xf numFmtId="0" fontId="35" fillId="0" borderId="23" xfId="0" applyFont="1" applyFill="1" applyBorder="1" applyAlignment="1">
      <alignment horizontal="left" vertical="center" wrapText="1"/>
    </xf>
    <xf numFmtId="183" fontId="35" fillId="0" borderId="13" xfId="0" applyNumberFormat="1" applyFont="1" applyFill="1" applyBorder="1" applyAlignment="1">
      <alignment horizontal="center" vertical="center" wrapText="1"/>
    </xf>
    <xf numFmtId="0" fontId="35" fillId="0" borderId="24" xfId="0" applyFont="1" applyFill="1" applyBorder="1" applyAlignment="1">
      <alignment horizontal="center" vertical="center" wrapText="1"/>
    </xf>
    <xf numFmtId="182" fontId="35" fillId="0" borderId="13" xfId="0" applyNumberFormat="1" applyFont="1" applyFill="1" applyBorder="1" applyAlignment="1">
      <alignment horizontal="center" vertical="center" wrapText="1"/>
    </xf>
    <xf numFmtId="0" fontId="35" fillId="0" borderId="13" xfId="0" applyFont="1" applyFill="1" applyBorder="1" applyAlignment="1">
      <alignment horizontal="left" vertical="center" wrapText="1"/>
    </xf>
    <xf numFmtId="0" fontId="35" fillId="0" borderId="13" xfId="0" applyFont="1" applyFill="1" applyBorder="1" applyAlignment="1">
      <alignment vertical="center" wrapText="1"/>
    </xf>
    <xf numFmtId="0" fontId="35" fillId="0" borderId="27" xfId="0" applyFont="1" applyFill="1" applyBorder="1" applyAlignment="1">
      <alignment horizontal="center" vertical="center"/>
    </xf>
    <xf numFmtId="0" fontId="55" fillId="0" borderId="13" xfId="0" applyFont="1" applyFill="1" applyBorder="1" applyAlignment="1">
      <alignment vertical="center" wrapText="1"/>
    </xf>
    <xf numFmtId="0" fontId="35" fillId="0" borderId="36" xfId="0" applyFont="1" applyFill="1" applyBorder="1" applyAlignment="1">
      <alignment horizontal="center" vertical="center" wrapText="1"/>
    </xf>
    <xf numFmtId="0" fontId="35" fillId="0" borderId="37" xfId="0" applyFont="1" applyFill="1" applyBorder="1" applyAlignment="1">
      <alignment horizontal="center" vertical="center"/>
    </xf>
    <xf numFmtId="0" fontId="35" fillId="0" borderId="38" xfId="0" applyFont="1" applyFill="1" applyBorder="1" applyAlignment="1">
      <alignment horizontal="center" vertical="center"/>
    </xf>
    <xf numFmtId="0" fontId="35" fillId="0" borderId="32" xfId="0" applyFont="1" applyFill="1" applyBorder="1" applyAlignment="1">
      <alignment horizontal="center" vertical="center"/>
    </xf>
    <xf numFmtId="0" fontId="5" fillId="0" borderId="0" xfId="0" applyFont="1" applyFill="1" applyAlignment="1">
      <alignment horizontal="right"/>
    </xf>
    <xf numFmtId="0" fontId="5" fillId="0" borderId="0" xfId="0" applyFont="1" applyFill="1" applyAlignment="1">
      <alignment horizontal="center" vertical="center"/>
    </xf>
    <xf numFmtId="0" fontId="5" fillId="0" borderId="39" xfId="0" applyFont="1" applyFill="1" applyBorder="1" applyAlignment="1">
      <alignment horizontal="center" vertical="center"/>
    </xf>
    <xf numFmtId="0" fontId="5" fillId="0" borderId="0" xfId="0" applyFont="1" applyFill="1" applyAlignment="1">
      <alignment horizontal="center" vertical="center" wrapText="1"/>
    </xf>
    <xf numFmtId="0" fontId="5" fillId="0" borderId="39"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35" fillId="0" borderId="40"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5" fillId="0" borderId="13" xfId="0" applyFont="1" applyFill="1" applyBorder="1" applyAlignment="1">
      <alignment horizontal="center" vertical="center"/>
    </xf>
    <xf numFmtId="49" fontId="8" fillId="0" borderId="13" xfId="0" applyNumberFormat="1" applyFont="1" applyFill="1" applyBorder="1" applyAlignment="1">
      <alignment horizontal="center" vertical="center" wrapText="1"/>
    </xf>
    <xf numFmtId="0" fontId="0" fillId="0" borderId="0" xfId="0" applyFill="1" applyAlignment="1">
      <alignment/>
    </xf>
    <xf numFmtId="0" fontId="0" fillId="0" borderId="0" xfId="0" applyFill="1" applyAlignment="1">
      <alignment wrapText="1"/>
    </xf>
    <xf numFmtId="0" fontId="9" fillId="0" borderId="0" xfId="0" applyFont="1" applyFill="1" applyAlignment="1">
      <alignment horizontal="center" vertical="center"/>
    </xf>
    <xf numFmtId="0" fontId="1" fillId="0" borderId="41" xfId="0" applyFont="1" applyFill="1" applyBorder="1" applyAlignment="1">
      <alignment horizontal="left" vertical="center"/>
    </xf>
    <xf numFmtId="0" fontId="10" fillId="0" borderId="42" xfId="0" applyFont="1" applyFill="1" applyBorder="1" applyAlignment="1">
      <alignment horizontal="center" vertical="center"/>
    </xf>
    <xf numFmtId="0" fontId="1" fillId="0" borderId="42" xfId="0" applyFont="1" applyFill="1" applyBorder="1" applyAlignment="1">
      <alignment horizontal="right" vertical="center" wrapText="1"/>
    </xf>
    <xf numFmtId="0" fontId="11" fillId="0" borderId="43"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44" xfId="0" applyFont="1" applyFill="1" applyBorder="1" applyAlignment="1">
      <alignment horizontal="left" vertical="center" wrapText="1"/>
    </xf>
    <xf numFmtId="0" fontId="11" fillId="0" borderId="43" xfId="0" applyFont="1" applyFill="1" applyBorder="1" applyAlignment="1">
      <alignment horizontal="left" vertical="center"/>
    </xf>
    <xf numFmtId="0" fontId="11" fillId="0" borderId="44"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12" fillId="0" borderId="0" xfId="0" applyFont="1" applyFill="1" applyBorder="1" applyAlignment="1">
      <alignment horizontal="right" vertical="center"/>
    </xf>
    <xf numFmtId="0" fontId="1" fillId="0" borderId="42" xfId="0" applyFont="1" applyFill="1" applyBorder="1" applyAlignment="1">
      <alignment horizontal="center" vertical="center"/>
    </xf>
    <xf numFmtId="0" fontId="1" fillId="0" borderId="42" xfId="0" applyFont="1" applyFill="1" applyBorder="1" applyAlignment="1">
      <alignment horizontal="right" vertical="center"/>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3" fillId="0" borderId="43" xfId="0" applyFont="1" applyFill="1" applyBorder="1" applyAlignment="1">
      <alignment horizontal="left" vertical="center"/>
    </xf>
    <xf numFmtId="0" fontId="11" fillId="0" borderId="44" xfId="0" applyFont="1" applyFill="1" applyBorder="1" applyAlignment="1">
      <alignment horizontal="center" vertical="center" shrinkToFit="1"/>
    </xf>
    <xf numFmtId="4" fontId="11" fillId="0" borderId="44" xfId="0" applyNumberFormat="1" applyFont="1" applyFill="1" applyBorder="1" applyAlignment="1">
      <alignment horizontal="right" vertical="center"/>
    </xf>
    <xf numFmtId="4" fontId="11" fillId="0" borderId="44" xfId="0" applyNumberFormat="1" applyFont="1" applyFill="1" applyBorder="1" applyAlignment="1">
      <alignment horizontal="right" vertical="center" shrinkToFit="1"/>
    </xf>
    <xf numFmtId="3" fontId="11" fillId="0" borderId="44" xfId="0" applyNumberFormat="1" applyFont="1" applyFill="1" applyBorder="1" applyAlignment="1">
      <alignment horizontal="right" vertical="center" shrinkToFit="1"/>
    </xf>
    <xf numFmtId="0" fontId="11" fillId="0" borderId="43"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14" fillId="0" borderId="0" xfId="0" applyFont="1" applyFill="1" applyAlignment="1">
      <alignment horizontal="center" vertical="center"/>
    </xf>
    <xf numFmtId="0" fontId="12" fillId="0" borderId="41" xfId="0" applyFont="1" applyFill="1" applyBorder="1" applyAlignment="1">
      <alignment horizontal="left" vertical="center"/>
    </xf>
    <xf numFmtId="0" fontId="12" fillId="0" borderId="42" xfId="0" applyFont="1" applyFill="1" applyBorder="1" applyAlignment="1">
      <alignment horizontal="center" vertical="center"/>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3" xfId="0" applyFont="1" applyFill="1" applyBorder="1" applyAlignment="1">
      <alignment horizontal="left" vertical="center" shrinkToFit="1"/>
    </xf>
    <xf numFmtId="0" fontId="11" fillId="0" borderId="44" xfId="0" applyFont="1" applyFill="1" applyBorder="1" applyAlignment="1">
      <alignment horizontal="left" vertical="center" shrinkToFit="1"/>
    </xf>
    <xf numFmtId="0" fontId="11" fillId="0" borderId="44"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2" fillId="0" borderId="42" xfId="0" applyFont="1" applyFill="1" applyBorder="1" applyAlignment="1">
      <alignment horizontal="right" vertical="center"/>
    </xf>
    <xf numFmtId="0" fontId="11" fillId="0" borderId="42" xfId="0" applyFont="1" applyFill="1" applyBorder="1" applyAlignment="1">
      <alignment horizontal="center" vertical="center"/>
    </xf>
    <xf numFmtId="0" fontId="15" fillId="0" borderId="42" xfId="0" applyFont="1" applyFill="1" applyBorder="1" applyAlignment="1">
      <alignment horizontal="center" vertical="center"/>
    </xf>
    <xf numFmtId="0" fontId="11" fillId="0" borderId="44" xfId="0" applyFont="1" applyFill="1" applyBorder="1" applyAlignment="1">
      <alignment horizontal="right" vertical="center" shrinkToFit="1"/>
    </xf>
    <xf numFmtId="0" fontId="11" fillId="0" borderId="43"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3" fillId="0" borderId="43" xfId="0" applyFont="1" applyFill="1" applyBorder="1" applyAlignment="1">
      <alignment horizontal="left" vertical="center" shrinkToFit="1"/>
    </xf>
    <xf numFmtId="0" fontId="13" fillId="0" borderId="44" xfId="0" applyFont="1" applyFill="1" applyBorder="1" applyAlignment="1">
      <alignment horizontal="left" vertical="center" shrinkToFit="1"/>
    </xf>
    <xf numFmtId="4" fontId="13" fillId="0" borderId="44" xfId="0" applyNumberFormat="1" applyFont="1" applyFill="1" applyBorder="1" applyAlignment="1">
      <alignment horizontal="right" vertical="center" shrinkToFit="1"/>
    </xf>
    <xf numFmtId="0" fontId="16" fillId="0" borderId="44" xfId="0" applyFont="1" applyFill="1" applyBorder="1" applyAlignment="1">
      <alignment horizontal="left" vertical="center" shrinkToFit="1"/>
    </xf>
    <xf numFmtId="0" fontId="11" fillId="0" borderId="43" xfId="0" applyFont="1" applyFill="1" applyBorder="1" applyAlignment="1">
      <alignment horizontal="center" vertical="center" shrinkToFit="1"/>
    </xf>
    <xf numFmtId="49" fontId="5" fillId="0" borderId="13" xfId="64" applyNumberFormat="1" applyFont="1" applyFill="1" applyBorder="1" applyAlignment="1" quotePrefix="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2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9">
      <selection activeCell="K17" sqref="K17"/>
    </sheetView>
  </sheetViews>
  <sheetFormatPr defaultColWidth="9.140625" defaultRowHeight="12.75"/>
  <cols>
    <col min="1" max="1" width="36.57421875" style="128" customWidth="1"/>
    <col min="2" max="2" width="5.421875" style="128" customWidth="1"/>
    <col min="3" max="3" width="22.28125" style="128" customWidth="1"/>
    <col min="4" max="4" width="37.140625" style="128" customWidth="1"/>
    <col min="5" max="5" width="5.421875" style="128" customWidth="1"/>
    <col min="6" max="6" width="21.28125" style="128" customWidth="1"/>
    <col min="7" max="16384" width="9.140625" style="128" customWidth="1"/>
  </cols>
  <sheetData>
    <row r="1" spans="1:6" ht="27.75" customHeight="1">
      <c r="A1" s="154" t="s">
        <v>0</v>
      </c>
      <c r="B1" s="154"/>
      <c r="C1" s="154"/>
      <c r="D1" s="154"/>
      <c r="E1" s="154"/>
      <c r="F1" s="154"/>
    </row>
    <row r="2" spans="1:6" ht="15" customHeight="1">
      <c r="A2" s="140"/>
      <c r="B2" s="141"/>
      <c r="C2" s="141"/>
      <c r="D2" s="141"/>
      <c r="E2" s="141"/>
      <c r="F2" s="142" t="s">
        <v>1</v>
      </c>
    </row>
    <row r="3" spans="1:6" ht="15" customHeight="1">
      <c r="A3" s="155" t="s">
        <v>2</v>
      </c>
      <c r="B3" s="132"/>
      <c r="C3" s="156"/>
      <c r="D3" s="132"/>
      <c r="E3" s="132"/>
      <c r="F3" s="166" t="s">
        <v>3</v>
      </c>
    </row>
    <row r="4" spans="1:6" ht="19.5" customHeight="1">
      <c r="A4" s="170" t="s">
        <v>4</v>
      </c>
      <c r="B4" s="171" t="s">
        <v>4</v>
      </c>
      <c r="C4" s="171" t="s">
        <v>4</v>
      </c>
      <c r="D4" s="148" t="s">
        <v>5</v>
      </c>
      <c r="E4" s="171" t="s">
        <v>5</v>
      </c>
      <c r="F4" s="171" t="s">
        <v>5</v>
      </c>
    </row>
    <row r="5" spans="1:6" ht="19.5" customHeight="1">
      <c r="A5" s="170" t="s">
        <v>6</v>
      </c>
      <c r="B5" s="148" t="s">
        <v>7</v>
      </c>
      <c r="C5" s="148" t="s">
        <v>8</v>
      </c>
      <c r="D5" s="148" t="s">
        <v>9</v>
      </c>
      <c r="E5" s="148" t="s">
        <v>7</v>
      </c>
      <c r="F5" s="148" t="s">
        <v>8</v>
      </c>
    </row>
    <row r="6" spans="1:6" ht="19.5" customHeight="1">
      <c r="A6" s="145" t="s">
        <v>10</v>
      </c>
      <c r="B6" s="148"/>
      <c r="C6" s="148" t="s">
        <v>11</v>
      </c>
      <c r="D6" s="139" t="s">
        <v>10</v>
      </c>
      <c r="E6" s="148"/>
      <c r="F6" s="148" t="s">
        <v>12</v>
      </c>
    </row>
    <row r="7" spans="1:6" ht="19.5" customHeight="1">
      <c r="A7" s="161" t="s">
        <v>13</v>
      </c>
      <c r="B7" s="148" t="s">
        <v>11</v>
      </c>
      <c r="C7" s="150">
        <v>16070605.49</v>
      </c>
      <c r="D7" s="163" t="s">
        <v>14</v>
      </c>
      <c r="E7" s="148" t="s">
        <v>15</v>
      </c>
      <c r="F7" s="150">
        <v>7482961.54</v>
      </c>
    </row>
    <row r="8" spans="1:6" ht="19.5" customHeight="1">
      <c r="A8" s="161" t="s">
        <v>16</v>
      </c>
      <c r="B8" s="148" t="s">
        <v>12</v>
      </c>
      <c r="C8" s="150"/>
      <c r="D8" s="163" t="s">
        <v>17</v>
      </c>
      <c r="E8" s="148" t="s">
        <v>18</v>
      </c>
      <c r="F8" s="150"/>
    </row>
    <row r="9" spans="1:6" ht="19.5" customHeight="1">
      <c r="A9" s="161" t="s">
        <v>19</v>
      </c>
      <c r="B9" s="148" t="s">
        <v>20</v>
      </c>
      <c r="C9" s="150"/>
      <c r="D9" s="163" t="s">
        <v>21</v>
      </c>
      <c r="E9" s="148" t="s">
        <v>22</v>
      </c>
      <c r="F9" s="150"/>
    </row>
    <row r="10" spans="1:6" ht="19.5" customHeight="1">
      <c r="A10" s="161" t="s">
        <v>23</v>
      </c>
      <c r="B10" s="148" t="s">
        <v>24</v>
      </c>
      <c r="C10" s="150"/>
      <c r="D10" s="163" t="s">
        <v>25</v>
      </c>
      <c r="E10" s="148" t="s">
        <v>26</v>
      </c>
      <c r="F10" s="150"/>
    </row>
    <row r="11" spans="1:6" ht="19.5" customHeight="1">
      <c r="A11" s="161" t="s">
        <v>27</v>
      </c>
      <c r="B11" s="148" t="s">
        <v>28</v>
      </c>
      <c r="C11" s="150"/>
      <c r="D11" s="163" t="s">
        <v>29</v>
      </c>
      <c r="E11" s="148" t="s">
        <v>30</v>
      </c>
      <c r="F11" s="150"/>
    </row>
    <row r="12" spans="1:6" ht="19.5" customHeight="1">
      <c r="A12" s="161" t="s">
        <v>31</v>
      </c>
      <c r="B12" s="148" t="s">
        <v>32</v>
      </c>
      <c r="C12" s="150"/>
      <c r="D12" s="163" t="s">
        <v>33</v>
      </c>
      <c r="E12" s="148" t="s">
        <v>34</v>
      </c>
      <c r="F12" s="150"/>
    </row>
    <row r="13" spans="1:6" ht="19.5" customHeight="1">
      <c r="A13" s="161" t="s">
        <v>35</v>
      </c>
      <c r="B13" s="148" t="s">
        <v>36</v>
      </c>
      <c r="C13" s="150"/>
      <c r="D13" s="163" t="s">
        <v>37</v>
      </c>
      <c r="E13" s="148" t="s">
        <v>38</v>
      </c>
      <c r="F13" s="150">
        <v>7169016.5</v>
      </c>
    </row>
    <row r="14" spans="1:6" ht="19.5" customHeight="1">
      <c r="A14" s="134" t="s">
        <v>39</v>
      </c>
      <c r="B14" s="148" t="s">
        <v>40</v>
      </c>
      <c r="C14" s="150">
        <v>500000</v>
      </c>
      <c r="D14" s="163" t="s">
        <v>41</v>
      </c>
      <c r="E14" s="148" t="s">
        <v>42</v>
      </c>
      <c r="F14" s="150">
        <v>221450.85</v>
      </c>
    </row>
    <row r="15" spans="1:6" ht="19.5" customHeight="1">
      <c r="A15" s="161"/>
      <c r="B15" s="148" t="s">
        <v>43</v>
      </c>
      <c r="C15" s="169"/>
      <c r="D15" s="163" t="s">
        <v>44</v>
      </c>
      <c r="E15" s="148" t="s">
        <v>45</v>
      </c>
      <c r="F15" s="150">
        <v>184128</v>
      </c>
    </row>
    <row r="16" spans="1:6" ht="19.5" customHeight="1">
      <c r="A16" s="161"/>
      <c r="B16" s="148" t="s">
        <v>46</v>
      </c>
      <c r="C16" s="169"/>
      <c r="D16" s="163" t="s">
        <v>47</v>
      </c>
      <c r="E16" s="148" t="s">
        <v>48</v>
      </c>
      <c r="F16" s="150"/>
    </row>
    <row r="17" spans="1:6" ht="19.5" customHeight="1">
      <c r="A17" s="161"/>
      <c r="B17" s="148" t="s">
        <v>49</v>
      </c>
      <c r="C17" s="169"/>
      <c r="D17" s="163" t="s">
        <v>50</v>
      </c>
      <c r="E17" s="148" t="s">
        <v>51</v>
      </c>
      <c r="F17" s="150">
        <v>14757.6</v>
      </c>
    </row>
    <row r="18" spans="1:6" ht="19.5" customHeight="1">
      <c r="A18" s="161"/>
      <c r="B18" s="148" t="s">
        <v>52</v>
      </c>
      <c r="C18" s="169"/>
      <c r="D18" s="163" t="s">
        <v>53</v>
      </c>
      <c r="E18" s="148" t="s">
        <v>54</v>
      </c>
      <c r="F18" s="150"/>
    </row>
    <row r="19" spans="1:6" ht="19.5" customHeight="1">
      <c r="A19" s="161"/>
      <c r="B19" s="148" t="s">
        <v>55</v>
      </c>
      <c r="C19" s="169"/>
      <c r="D19" s="163" t="s">
        <v>56</v>
      </c>
      <c r="E19" s="148" t="s">
        <v>57</v>
      </c>
      <c r="F19" s="150"/>
    </row>
    <row r="20" spans="1:6" ht="19.5" customHeight="1">
      <c r="A20" s="161"/>
      <c r="B20" s="148" t="s">
        <v>58</v>
      </c>
      <c r="C20" s="169"/>
      <c r="D20" s="163" t="s">
        <v>59</v>
      </c>
      <c r="E20" s="148" t="s">
        <v>60</v>
      </c>
      <c r="F20" s="150"/>
    </row>
    <row r="21" spans="1:6" ht="19.5" customHeight="1">
      <c r="A21" s="161"/>
      <c r="B21" s="148" t="s">
        <v>61</v>
      </c>
      <c r="C21" s="169"/>
      <c r="D21" s="163" t="s">
        <v>62</v>
      </c>
      <c r="E21" s="148" t="s">
        <v>63</v>
      </c>
      <c r="F21" s="150">
        <v>347732.5</v>
      </c>
    </row>
    <row r="22" spans="1:6" ht="19.5" customHeight="1">
      <c r="A22" s="161"/>
      <c r="B22" s="148" t="s">
        <v>64</v>
      </c>
      <c r="C22" s="169"/>
      <c r="D22" s="163" t="s">
        <v>65</v>
      </c>
      <c r="E22" s="148" t="s">
        <v>66</v>
      </c>
      <c r="F22" s="150"/>
    </row>
    <row r="23" spans="1:6" ht="19.5" customHeight="1">
      <c r="A23" s="161"/>
      <c r="B23" s="148" t="s">
        <v>67</v>
      </c>
      <c r="C23" s="169"/>
      <c r="D23" s="163" t="s">
        <v>68</v>
      </c>
      <c r="E23" s="148" t="s">
        <v>69</v>
      </c>
      <c r="F23" s="150"/>
    </row>
    <row r="24" spans="1:6" ht="19.5" customHeight="1">
      <c r="A24" s="161"/>
      <c r="B24" s="148" t="s">
        <v>70</v>
      </c>
      <c r="C24" s="169"/>
      <c r="D24" s="163" t="s">
        <v>71</v>
      </c>
      <c r="E24" s="148" t="s">
        <v>72</v>
      </c>
      <c r="F24" s="150"/>
    </row>
    <row r="25" spans="1:6" ht="19.5" customHeight="1">
      <c r="A25" s="161"/>
      <c r="B25" s="148" t="s">
        <v>73</v>
      </c>
      <c r="C25" s="169"/>
      <c r="D25" s="163" t="s">
        <v>74</v>
      </c>
      <c r="E25" s="148" t="s">
        <v>75</v>
      </c>
      <c r="F25" s="150"/>
    </row>
    <row r="26" spans="1:6" ht="19.5" customHeight="1">
      <c r="A26" s="161"/>
      <c r="B26" s="148" t="s">
        <v>76</v>
      </c>
      <c r="C26" s="169"/>
      <c r="D26" s="163" t="s">
        <v>77</v>
      </c>
      <c r="E26" s="148" t="s">
        <v>78</v>
      </c>
      <c r="F26" s="150"/>
    </row>
    <row r="27" spans="1:6" ht="19.5" customHeight="1">
      <c r="A27" s="161"/>
      <c r="B27" s="148" t="s">
        <v>79</v>
      </c>
      <c r="C27" s="169"/>
      <c r="D27" s="163" t="s">
        <v>80</v>
      </c>
      <c r="E27" s="148" t="s">
        <v>81</v>
      </c>
      <c r="F27" s="150"/>
    </row>
    <row r="28" spans="1:6" ht="19.5" customHeight="1">
      <c r="A28" s="161"/>
      <c r="B28" s="148" t="s">
        <v>82</v>
      </c>
      <c r="C28" s="169"/>
      <c r="D28" s="163" t="s">
        <v>83</v>
      </c>
      <c r="E28" s="148" t="s">
        <v>84</v>
      </c>
      <c r="F28" s="150"/>
    </row>
    <row r="29" spans="1:6" ht="19.5" customHeight="1">
      <c r="A29" s="161"/>
      <c r="B29" s="148" t="s">
        <v>85</v>
      </c>
      <c r="C29" s="169"/>
      <c r="D29" s="163" t="s">
        <v>86</v>
      </c>
      <c r="E29" s="148" t="s">
        <v>87</v>
      </c>
      <c r="F29" s="150"/>
    </row>
    <row r="30" spans="1:6" ht="19.5" customHeight="1">
      <c r="A30" s="170"/>
      <c r="B30" s="148" t="s">
        <v>88</v>
      </c>
      <c r="C30" s="169"/>
      <c r="D30" s="163" t="s">
        <v>89</v>
      </c>
      <c r="E30" s="148" t="s">
        <v>90</v>
      </c>
      <c r="F30" s="150"/>
    </row>
    <row r="31" spans="1:6" ht="19.5" customHeight="1">
      <c r="A31" s="170"/>
      <c r="B31" s="148" t="s">
        <v>91</v>
      </c>
      <c r="C31" s="169"/>
      <c r="D31" s="163" t="s">
        <v>92</v>
      </c>
      <c r="E31" s="148" t="s">
        <v>93</v>
      </c>
      <c r="F31" s="150"/>
    </row>
    <row r="32" spans="1:6" ht="19.5" customHeight="1">
      <c r="A32" s="170"/>
      <c r="B32" s="148" t="s">
        <v>94</v>
      </c>
      <c r="C32" s="169"/>
      <c r="D32" s="163" t="s">
        <v>95</v>
      </c>
      <c r="E32" s="148" t="s">
        <v>96</v>
      </c>
      <c r="F32" s="150"/>
    </row>
    <row r="33" spans="1:6" ht="19.5" customHeight="1">
      <c r="A33" s="170" t="s">
        <v>97</v>
      </c>
      <c r="B33" s="148" t="s">
        <v>98</v>
      </c>
      <c r="C33" s="150">
        <v>16570605.49</v>
      </c>
      <c r="D33" s="148" t="s">
        <v>99</v>
      </c>
      <c r="E33" s="148" t="s">
        <v>100</v>
      </c>
      <c r="F33" s="150">
        <v>15420046.99</v>
      </c>
    </row>
    <row r="34" spans="1:6" ht="19.5" customHeight="1">
      <c r="A34" s="170" t="s">
        <v>101</v>
      </c>
      <c r="B34" s="148" t="s">
        <v>102</v>
      </c>
      <c r="C34" s="150"/>
      <c r="D34" s="163" t="s">
        <v>103</v>
      </c>
      <c r="E34" s="148" t="s">
        <v>104</v>
      </c>
      <c r="F34" s="150"/>
    </row>
    <row r="35" spans="1:6" ht="19.5" customHeight="1">
      <c r="A35" s="170" t="s">
        <v>105</v>
      </c>
      <c r="B35" s="148" t="s">
        <v>106</v>
      </c>
      <c r="C35" s="150">
        <v>25396</v>
      </c>
      <c r="D35" s="163" t="s">
        <v>107</v>
      </c>
      <c r="E35" s="148" t="s">
        <v>108</v>
      </c>
      <c r="F35" s="150">
        <v>1175954.5</v>
      </c>
    </row>
    <row r="36" spans="1:6" ht="19.5" customHeight="1">
      <c r="A36" s="170" t="s">
        <v>109</v>
      </c>
      <c r="B36" s="148" t="s">
        <v>110</v>
      </c>
      <c r="C36" s="150">
        <v>16596001.49</v>
      </c>
      <c r="D36" s="148" t="s">
        <v>109</v>
      </c>
      <c r="E36" s="148" t="s">
        <v>111</v>
      </c>
      <c r="F36" s="150">
        <v>16596001.49</v>
      </c>
    </row>
    <row r="37" spans="1:6" ht="19.5" customHeight="1">
      <c r="A37" s="134" t="s">
        <v>112</v>
      </c>
      <c r="B37" s="136" t="s">
        <v>112</v>
      </c>
      <c r="C37" s="136" t="s">
        <v>112</v>
      </c>
      <c r="D37" s="136" t="s">
        <v>112</v>
      </c>
      <c r="E37" s="136" t="s">
        <v>112</v>
      </c>
      <c r="F37" s="136" t="s">
        <v>112</v>
      </c>
    </row>
  </sheetData>
  <sheetProtection/>
  <mergeCells count="4">
    <mergeCell ref="A1:F1"/>
    <mergeCell ref="A4:C4"/>
    <mergeCell ref="D4:F4"/>
    <mergeCell ref="A37:F37"/>
  </mergeCells>
  <printOptions horizontalCentered="1"/>
  <pageMargins left="0.7513888888888889" right="0.7513888888888889" top="1" bottom="1" header="0.5" footer="0.5"/>
  <pageSetup fitToHeight="1" fitToWidth="1" horizontalDpi="300" verticalDpi="300" orientation="landscape" paperSize="9" scale="6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tabSelected="1" workbookViewId="0" topLeftCell="A4">
      <selection activeCell="D5" sqref="D5"/>
    </sheetView>
  </sheetViews>
  <sheetFormatPr defaultColWidth="9.140625" defaultRowHeight="12.75"/>
  <cols>
    <col min="1" max="1" width="32.140625" style="128" customWidth="1"/>
    <col min="2" max="2" width="28.57421875" style="128" customWidth="1"/>
    <col min="3" max="3" width="24.421875" style="128" customWidth="1"/>
    <col min="4" max="4" width="137.140625" style="129" customWidth="1"/>
    <col min="5" max="16384" width="9.140625" style="128" customWidth="1"/>
  </cols>
  <sheetData>
    <row r="1" spans="1:4" ht="27.75" customHeight="1">
      <c r="A1" s="130" t="s">
        <v>437</v>
      </c>
      <c r="B1" s="130"/>
      <c r="C1" s="130"/>
      <c r="D1" s="130"/>
    </row>
    <row r="2" spans="1:4" ht="15" customHeight="1">
      <c r="A2" s="131" t="s">
        <v>2</v>
      </c>
      <c r="B2" s="132"/>
      <c r="C2" s="132"/>
      <c r="D2" s="133" t="s">
        <v>438</v>
      </c>
    </row>
    <row r="3" spans="1:4" ht="96" customHeight="1">
      <c r="A3" s="134" t="s">
        <v>439</v>
      </c>
      <c r="B3" s="135" t="s">
        <v>440</v>
      </c>
      <c r="C3" s="136" t="s">
        <v>440</v>
      </c>
      <c r="D3" s="137" t="s">
        <v>441</v>
      </c>
    </row>
    <row r="4" spans="1:4" ht="151.5" customHeight="1">
      <c r="A4" s="138" t="s">
        <v>439</v>
      </c>
      <c r="B4" s="135" t="s">
        <v>442</v>
      </c>
      <c r="C4" s="136" t="s">
        <v>442</v>
      </c>
      <c r="D4" s="137" t="s">
        <v>443</v>
      </c>
    </row>
    <row r="5" spans="1:4" ht="57.75" customHeight="1">
      <c r="A5" s="138" t="s">
        <v>439</v>
      </c>
      <c r="B5" s="135" t="s">
        <v>444</v>
      </c>
      <c r="C5" s="136" t="s">
        <v>444</v>
      </c>
      <c r="D5" s="137" t="s">
        <v>445</v>
      </c>
    </row>
    <row r="6" spans="1:4" ht="84.75" customHeight="1">
      <c r="A6" s="138" t="s">
        <v>439</v>
      </c>
      <c r="B6" s="135" t="s">
        <v>446</v>
      </c>
      <c r="C6" s="136" t="s">
        <v>446</v>
      </c>
      <c r="D6" s="137" t="s">
        <v>447</v>
      </c>
    </row>
    <row r="7" spans="1:4" ht="57.75" customHeight="1">
      <c r="A7" s="138" t="s">
        <v>439</v>
      </c>
      <c r="B7" s="135" t="s">
        <v>448</v>
      </c>
      <c r="C7" s="136" t="s">
        <v>448</v>
      </c>
      <c r="D7" s="137" t="s">
        <v>449</v>
      </c>
    </row>
    <row r="8" spans="1:4" ht="57.75" customHeight="1">
      <c r="A8" s="134" t="s">
        <v>450</v>
      </c>
      <c r="B8" s="135" t="s">
        <v>451</v>
      </c>
      <c r="C8" s="136" t="s">
        <v>451</v>
      </c>
      <c r="D8" s="137" t="s">
        <v>452</v>
      </c>
    </row>
    <row r="9" spans="1:4" ht="57.75" customHeight="1">
      <c r="A9" s="138" t="s">
        <v>450</v>
      </c>
      <c r="B9" s="135" t="s">
        <v>453</v>
      </c>
      <c r="C9" s="139" t="s">
        <v>454</v>
      </c>
      <c r="D9" s="137" t="s">
        <v>455</v>
      </c>
    </row>
    <row r="10" spans="1:4" ht="57.75" customHeight="1">
      <c r="A10" s="138" t="s">
        <v>450</v>
      </c>
      <c r="B10" s="136" t="s">
        <v>453</v>
      </c>
      <c r="C10" s="139" t="s">
        <v>456</v>
      </c>
      <c r="D10" s="137" t="s">
        <v>457</v>
      </c>
    </row>
    <row r="11" spans="1:4" ht="408.75" customHeight="1">
      <c r="A11" s="134" t="s">
        <v>458</v>
      </c>
      <c r="B11" s="136" t="s">
        <v>458</v>
      </c>
      <c r="C11" s="136" t="s">
        <v>458</v>
      </c>
      <c r="D11" s="137" t="s">
        <v>459</v>
      </c>
    </row>
    <row r="12" spans="1:4" ht="57.75" customHeight="1">
      <c r="A12" s="134" t="s">
        <v>460</v>
      </c>
      <c r="B12" s="136" t="s">
        <v>460</v>
      </c>
      <c r="C12" s="136" t="s">
        <v>460</v>
      </c>
      <c r="D12" s="137" t="s">
        <v>461</v>
      </c>
    </row>
    <row r="13" spans="1:4" ht="57.75" customHeight="1">
      <c r="A13" s="134" t="s">
        <v>462</v>
      </c>
      <c r="B13" s="136" t="s">
        <v>462</v>
      </c>
      <c r="C13" s="136" t="s">
        <v>462</v>
      </c>
      <c r="D13" s="137" t="s">
        <v>463</v>
      </c>
    </row>
    <row r="14" spans="1:4" ht="153" customHeight="1">
      <c r="A14" s="134" t="s">
        <v>464</v>
      </c>
      <c r="B14" s="136" t="s">
        <v>464</v>
      </c>
      <c r="C14" s="136" t="s">
        <v>464</v>
      </c>
      <c r="D14" s="137" t="s">
        <v>465</v>
      </c>
    </row>
    <row r="15" spans="1:4" ht="57.75" customHeight="1">
      <c r="A15" s="134" t="s">
        <v>466</v>
      </c>
      <c r="B15" s="136" t="s">
        <v>466</v>
      </c>
      <c r="C15" s="136" t="s">
        <v>466</v>
      </c>
      <c r="D15" s="137" t="s">
        <v>467</v>
      </c>
    </row>
  </sheetData>
  <sheetProtection/>
  <mergeCells count="15">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horizontalCentered="1"/>
  <pageMargins left="0.7513888888888889" right="0.7513888888888889" top="1" bottom="1" header="0.5" footer="0.5"/>
  <pageSetup fitToHeight="2" fitToWidth="1" horizontalDpi="300" verticalDpi="300" orientation="landscape" paperSize="9" scale="56"/>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45"/>
  <sheetViews>
    <sheetView workbookViewId="0" topLeftCell="A28">
      <selection activeCell="I44" sqref="I44"/>
    </sheetView>
  </sheetViews>
  <sheetFormatPr defaultColWidth="9.140625" defaultRowHeight="12.75"/>
  <cols>
    <col min="1" max="2" width="16.00390625" style="68" customWidth="1"/>
    <col min="3" max="3" width="48.57421875" style="68" customWidth="1"/>
    <col min="4" max="6" width="16.00390625" style="68" customWidth="1"/>
    <col min="7" max="7" width="17.7109375" style="68" customWidth="1"/>
    <col min="8" max="9" width="16.00390625" style="68" customWidth="1"/>
    <col min="10" max="10" width="15.28125" style="68" customWidth="1"/>
    <col min="11" max="11" width="9.7109375" style="68" bestFit="1" customWidth="1"/>
    <col min="12" max="16384" width="9.140625" style="68" customWidth="1"/>
  </cols>
  <sheetData>
    <row r="1" spans="1:10" s="68" customFormat="1" ht="27">
      <c r="A1" s="58" t="s">
        <v>468</v>
      </c>
      <c r="B1" s="58"/>
      <c r="C1" s="58"/>
      <c r="D1" s="58"/>
      <c r="E1" s="58"/>
      <c r="F1" s="58"/>
      <c r="G1" s="58"/>
      <c r="H1" s="58"/>
      <c r="I1" s="58"/>
      <c r="J1" s="58"/>
    </row>
    <row r="2" spans="1:10" s="69" customFormat="1" ht="14.25">
      <c r="A2" s="70" t="s">
        <v>2</v>
      </c>
      <c r="J2" s="115" t="s">
        <v>469</v>
      </c>
    </row>
    <row r="3" spans="1:10" s="68" customFormat="1" ht="19.5" customHeight="1">
      <c r="A3" s="4" t="s">
        <v>470</v>
      </c>
      <c r="B3" s="71" t="s">
        <v>471</v>
      </c>
      <c r="C3" s="71"/>
      <c r="D3" s="71"/>
      <c r="E3" s="71"/>
      <c r="F3" s="71"/>
      <c r="G3" s="71"/>
      <c r="H3" s="71"/>
      <c r="I3" s="71"/>
      <c r="J3" s="71"/>
    </row>
    <row r="4" spans="1:10" s="68" customFormat="1" ht="19.5" customHeight="1">
      <c r="A4" s="72" t="s">
        <v>472</v>
      </c>
      <c r="B4" s="73"/>
      <c r="C4" s="73"/>
      <c r="D4" s="73"/>
      <c r="E4" s="73"/>
      <c r="F4" s="73"/>
      <c r="G4" s="73"/>
      <c r="H4" s="74"/>
      <c r="I4" s="73" t="s">
        <v>473</v>
      </c>
      <c r="J4" s="74"/>
    </row>
    <row r="5" spans="1:10" s="68" customFormat="1" ht="19.5" customHeight="1">
      <c r="A5" s="75" t="s">
        <v>474</v>
      </c>
      <c r="B5" s="76" t="s">
        <v>475</v>
      </c>
      <c r="C5" s="77" t="s">
        <v>476</v>
      </c>
      <c r="D5" s="77"/>
      <c r="E5" s="77"/>
      <c r="F5" s="77"/>
      <c r="G5" s="77"/>
      <c r="H5" s="77"/>
      <c r="I5" s="116" t="s">
        <v>477</v>
      </c>
      <c r="J5" s="117"/>
    </row>
    <row r="6" spans="1:10" s="68" customFormat="1" ht="96" customHeight="1">
      <c r="A6" s="75"/>
      <c r="B6" s="76"/>
      <c r="C6" s="77"/>
      <c r="D6" s="77"/>
      <c r="E6" s="77"/>
      <c r="F6" s="77"/>
      <c r="G6" s="77"/>
      <c r="H6" s="77"/>
      <c r="I6" s="73"/>
      <c r="J6" s="74"/>
    </row>
    <row r="7" spans="1:10" s="68" customFormat="1" ht="19.5" customHeight="1">
      <c r="A7" s="75"/>
      <c r="B7" s="76" t="s">
        <v>478</v>
      </c>
      <c r="C7" s="78" t="s">
        <v>479</v>
      </c>
      <c r="D7" s="78"/>
      <c r="E7" s="78"/>
      <c r="F7" s="78"/>
      <c r="G7" s="78"/>
      <c r="H7" s="78"/>
      <c r="I7" s="116" t="s">
        <v>477</v>
      </c>
      <c r="J7" s="117"/>
    </row>
    <row r="8" spans="1:10" s="68" customFormat="1" ht="19.5" customHeight="1">
      <c r="A8" s="75"/>
      <c r="B8" s="76"/>
      <c r="C8" s="78"/>
      <c r="D8" s="78"/>
      <c r="E8" s="78"/>
      <c r="F8" s="78"/>
      <c r="G8" s="78"/>
      <c r="H8" s="78"/>
      <c r="I8" s="73"/>
      <c r="J8" s="74"/>
    </row>
    <row r="9" spans="1:10" s="68" customFormat="1" ht="19.5" customHeight="1">
      <c r="A9" s="79" t="s">
        <v>480</v>
      </c>
      <c r="B9" s="80"/>
      <c r="C9" s="80"/>
      <c r="D9" s="80"/>
      <c r="E9" s="80"/>
      <c r="F9" s="80"/>
      <c r="G9" s="80"/>
      <c r="H9" s="80"/>
      <c r="I9" s="80"/>
      <c r="J9" s="80"/>
    </row>
    <row r="10" spans="1:10" s="68" customFormat="1" ht="19.5" customHeight="1">
      <c r="A10" s="81" t="s">
        <v>481</v>
      </c>
      <c r="B10" s="76" t="s">
        <v>482</v>
      </c>
      <c r="C10" s="76"/>
      <c r="D10" s="76"/>
      <c r="E10" s="76"/>
      <c r="F10" s="76" t="s">
        <v>483</v>
      </c>
      <c r="G10" s="76"/>
      <c r="H10" s="76"/>
      <c r="I10" s="76"/>
      <c r="J10" s="76"/>
    </row>
    <row r="11" spans="1:10" s="68" customFormat="1" ht="19.5" customHeight="1">
      <c r="A11" s="81" t="s">
        <v>484</v>
      </c>
      <c r="B11" s="77" t="s">
        <v>479</v>
      </c>
      <c r="C11" s="77"/>
      <c r="D11" s="77"/>
      <c r="E11" s="77"/>
      <c r="F11" s="78" t="s">
        <v>485</v>
      </c>
      <c r="G11" s="78"/>
      <c r="H11" s="78"/>
      <c r="I11" s="78"/>
      <c r="J11" s="78"/>
    </row>
    <row r="12" spans="1:10" s="68" customFormat="1" ht="19.5" customHeight="1">
      <c r="A12" s="81"/>
      <c r="B12" s="77"/>
      <c r="C12" s="77"/>
      <c r="D12" s="77"/>
      <c r="E12" s="77"/>
      <c r="F12" s="78"/>
      <c r="G12" s="78"/>
      <c r="H12" s="78"/>
      <c r="I12" s="78"/>
      <c r="J12" s="78"/>
    </row>
    <row r="13" spans="1:10" s="68" customFormat="1" ht="19.5" customHeight="1">
      <c r="A13" s="81" t="s">
        <v>486</v>
      </c>
      <c r="B13" s="77" t="s">
        <v>487</v>
      </c>
      <c r="C13" s="77"/>
      <c r="D13" s="77"/>
      <c r="E13" s="77"/>
      <c r="F13" s="82" t="s">
        <v>488</v>
      </c>
      <c r="G13" s="76"/>
      <c r="H13" s="76"/>
      <c r="I13" s="76"/>
      <c r="J13" s="76"/>
    </row>
    <row r="14" spans="1:10" s="68" customFormat="1" ht="19.5" customHeight="1">
      <c r="A14" s="81"/>
      <c r="B14" s="77"/>
      <c r="C14" s="77"/>
      <c r="D14" s="77"/>
      <c r="E14" s="77"/>
      <c r="F14" s="76"/>
      <c r="G14" s="76"/>
      <c r="H14" s="76"/>
      <c r="I14" s="76"/>
      <c r="J14" s="76"/>
    </row>
    <row r="15" spans="1:10" s="68" customFormat="1" ht="19.5" customHeight="1">
      <c r="A15" s="81" t="s">
        <v>489</v>
      </c>
      <c r="B15" s="77" t="s">
        <v>490</v>
      </c>
      <c r="C15" s="77"/>
      <c r="D15" s="77"/>
      <c r="E15" s="77"/>
      <c r="F15" s="82" t="s">
        <v>488</v>
      </c>
      <c r="G15" s="76"/>
      <c r="H15" s="76"/>
      <c r="I15" s="76"/>
      <c r="J15" s="76"/>
    </row>
    <row r="16" spans="1:10" s="68" customFormat="1" ht="19.5" customHeight="1">
      <c r="A16" s="81"/>
      <c r="B16" s="77"/>
      <c r="C16" s="77"/>
      <c r="D16" s="77"/>
      <c r="E16" s="77"/>
      <c r="F16" s="76"/>
      <c r="G16" s="76"/>
      <c r="H16" s="76"/>
      <c r="I16" s="76"/>
      <c r="J16" s="76"/>
    </row>
    <row r="17" spans="1:10" s="68" customFormat="1" ht="19.5" customHeight="1">
      <c r="A17" s="79" t="s">
        <v>491</v>
      </c>
      <c r="B17" s="80"/>
      <c r="C17" s="80"/>
      <c r="D17" s="80"/>
      <c r="E17" s="80"/>
      <c r="F17" s="80"/>
      <c r="G17" s="80"/>
      <c r="H17" s="80"/>
      <c r="I17" s="80"/>
      <c r="J17" s="80"/>
    </row>
    <row r="18" spans="1:10" s="68" customFormat="1" ht="30" customHeight="1">
      <c r="A18" s="83" t="s">
        <v>492</v>
      </c>
      <c r="B18" s="73" t="s">
        <v>493</v>
      </c>
      <c r="C18" s="74"/>
      <c r="D18" s="84">
        <v>1768.68</v>
      </c>
      <c r="E18" s="85"/>
      <c r="F18" s="73" t="s">
        <v>494</v>
      </c>
      <c r="G18" s="74"/>
      <c r="H18" s="84">
        <v>1507.06</v>
      </c>
      <c r="I18" s="85"/>
      <c r="J18" s="88" t="s">
        <v>495</v>
      </c>
    </row>
    <row r="19" spans="1:10" s="68" customFormat="1" ht="30" customHeight="1">
      <c r="A19" s="83"/>
      <c r="B19" s="86" t="s">
        <v>496</v>
      </c>
      <c r="C19" s="87"/>
      <c r="D19" s="84">
        <v>1768.68</v>
      </c>
      <c r="E19" s="85"/>
      <c r="F19" s="86" t="s">
        <v>496</v>
      </c>
      <c r="G19" s="87"/>
      <c r="H19" s="84">
        <v>1507.06</v>
      </c>
      <c r="I19" s="85"/>
      <c r="J19" s="102"/>
    </row>
    <row r="20" spans="1:10" s="68" customFormat="1" ht="30" customHeight="1">
      <c r="A20" s="83"/>
      <c r="B20" s="86" t="s">
        <v>497</v>
      </c>
      <c r="C20" s="87"/>
      <c r="D20" s="88"/>
      <c r="E20" s="88"/>
      <c r="F20" s="86" t="s">
        <v>497</v>
      </c>
      <c r="G20" s="87"/>
      <c r="H20" s="88"/>
      <c r="I20" s="88"/>
      <c r="J20" s="102"/>
    </row>
    <row r="21" spans="1:10" s="68" customFormat="1" ht="30" customHeight="1">
      <c r="A21" s="83"/>
      <c r="B21" s="86" t="s">
        <v>498</v>
      </c>
      <c r="C21" s="87"/>
      <c r="D21" s="88"/>
      <c r="E21" s="88"/>
      <c r="F21" s="86" t="s">
        <v>498</v>
      </c>
      <c r="G21" s="87"/>
      <c r="H21" s="88"/>
      <c r="I21" s="88"/>
      <c r="J21" s="102"/>
    </row>
    <row r="22" spans="1:10" s="68" customFormat="1" ht="30" customHeight="1">
      <c r="A22" s="89"/>
      <c r="B22" s="86" t="s">
        <v>499</v>
      </c>
      <c r="C22" s="87"/>
      <c r="D22" s="88"/>
      <c r="E22" s="88"/>
      <c r="F22" s="86" t="s">
        <v>499</v>
      </c>
      <c r="G22" s="87"/>
      <c r="H22" s="88"/>
      <c r="I22" s="88"/>
      <c r="J22" s="102"/>
    </row>
    <row r="23" spans="1:10" s="68" customFormat="1" ht="19.5" customHeight="1">
      <c r="A23" s="79" t="s">
        <v>500</v>
      </c>
      <c r="B23" s="80"/>
      <c r="C23" s="80"/>
      <c r="D23" s="80"/>
      <c r="E23" s="80"/>
      <c r="F23" s="80"/>
      <c r="G23" s="80"/>
      <c r="H23" s="80"/>
      <c r="I23" s="80"/>
      <c r="J23" s="80"/>
    </row>
    <row r="24" spans="1:10" s="68" customFormat="1" ht="19.5" customHeight="1">
      <c r="A24" s="81" t="s">
        <v>501</v>
      </c>
      <c r="B24" s="76" t="s">
        <v>502</v>
      </c>
      <c r="C24" s="76" t="s">
        <v>503</v>
      </c>
      <c r="D24" s="76" t="s">
        <v>504</v>
      </c>
      <c r="E24" s="76"/>
      <c r="F24" s="76"/>
      <c r="G24" s="90" t="s">
        <v>505</v>
      </c>
      <c r="H24" s="76" t="s">
        <v>506</v>
      </c>
      <c r="I24" s="118" t="s">
        <v>507</v>
      </c>
      <c r="J24" s="119"/>
    </row>
    <row r="25" spans="1:10" s="68" customFormat="1" ht="19.5" customHeight="1">
      <c r="A25" s="81"/>
      <c r="B25" s="76"/>
      <c r="C25" s="76"/>
      <c r="D25" s="76" t="s">
        <v>508</v>
      </c>
      <c r="E25" s="76" t="s">
        <v>509</v>
      </c>
      <c r="F25" s="76" t="s">
        <v>510</v>
      </c>
      <c r="G25" s="90"/>
      <c r="H25" s="76"/>
      <c r="I25" s="120"/>
      <c r="J25" s="121"/>
    </row>
    <row r="26" spans="1:10" s="68" customFormat="1" ht="144" customHeight="1">
      <c r="A26" s="91" t="s">
        <v>511</v>
      </c>
      <c r="B26" s="28" t="s">
        <v>512</v>
      </c>
      <c r="C26" s="77" t="s">
        <v>513</v>
      </c>
      <c r="D26" s="92">
        <v>1285</v>
      </c>
      <c r="E26" s="92">
        <v>1285</v>
      </c>
      <c r="F26" s="76"/>
      <c r="G26" s="10">
        <v>490</v>
      </c>
      <c r="H26" s="11">
        <v>0.38132295719844356</v>
      </c>
      <c r="I26" s="122" t="s">
        <v>514</v>
      </c>
      <c r="J26" s="123"/>
    </row>
    <row r="27" spans="1:10" s="68" customFormat="1" ht="408.75" customHeight="1">
      <c r="A27" s="93" t="s">
        <v>515</v>
      </c>
      <c r="B27" s="28" t="s">
        <v>512</v>
      </c>
      <c r="C27" s="77" t="s">
        <v>516</v>
      </c>
      <c r="D27" s="92">
        <v>586</v>
      </c>
      <c r="E27" s="92">
        <v>586</v>
      </c>
      <c r="F27" s="92" t="s">
        <v>477</v>
      </c>
      <c r="G27" s="92">
        <v>320</v>
      </c>
      <c r="H27" s="94">
        <v>0.5460750853242321</v>
      </c>
      <c r="I27" s="122" t="s">
        <v>517</v>
      </c>
      <c r="J27" s="123"/>
    </row>
    <row r="28" spans="1:10" s="68" customFormat="1" ht="91.5" customHeight="1">
      <c r="A28" s="93" t="s">
        <v>518</v>
      </c>
      <c r="B28" s="28" t="s">
        <v>512</v>
      </c>
      <c r="C28" s="77" t="s">
        <v>519</v>
      </c>
      <c r="D28" s="92">
        <v>500</v>
      </c>
      <c r="E28" s="92">
        <v>500</v>
      </c>
      <c r="F28" s="92" t="s">
        <v>477</v>
      </c>
      <c r="G28" s="92">
        <v>396.9</v>
      </c>
      <c r="H28" s="94">
        <f>G28/D28</f>
        <v>0.7938</v>
      </c>
      <c r="I28" s="122" t="s">
        <v>520</v>
      </c>
      <c r="J28" s="123"/>
    </row>
    <row r="29" spans="1:10" s="68" customFormat="1" ht="19.5" customHeight="1">
      <c r="A29" s="75" t="s">
        <v>477</v>
      </c>
      <c r="B29" s="78" t="s">
        <v>477</v>
      </c>
      <c r="C29" s="78" t="s">
        <v>477</v>
      </c>
      <c r="D29" s="95" t="s">
        <v>477</v>
      </c>
      <c r="E29" s="95" t="s">
        <v>477</v>
      </c>
      <c r="F29" s="95" t="s">
        <v>477</v>
      </c>
      <c r="G29" s="95" t="s">
        <v>477</v>
      </c>
      <c r="H29" s="95" t="s">
        <v>477</v>
      </c>
      <c r="I29" s="73"/>
      <c r="J29" s="87"/>
    </row>
    <row r="30" spans="1:10" s="68" customFormat="1" ht="19.5" customHeight="1">
      <c r="A30" s="75" t="s">
        <v>477</v>
      </c>
      <c r="B30" s="78" t="s">
        <v>477</v>
      </c>
      <c r="C30" s="78" t="s">
        <v>477</v>
      </c>
      <c r="D30" s="95" t="s">
        <v>477</v>
      </c>
      <c r="E30" s="95" t="s">
        <v>477</v>
      </c>
      <c r="F30" s="95" t="s">
        <v>477</v>
      </c>
      <c r="G30" s="95" t="s">
        <v>477</v>
      </c>
      <c r="H30" s="95" t="s">
        <v>477</v>
      </c>
      <c r="I30" s="73"/>
      <c r="J30" s="87"/>
    </row>
    <row r="31" spans="1:10" s="68" customFormat="1" ht="19.5" customHeight="1">
      <c r="A31" s="75" t="s">
        <v>477</v>
      </c>
      <c r="B31" s="78" t="s">
        <v>477</v>
      </c>
      <c r="C31" s="78" t="s">
        <v>477</v>
      </c>
      <c r="D31" s="95" t="s">
        <v>477</v>
      </c>
      <c r="E31" s="95" t="s">
        <v>477</v>
      </c>
      <c r="F31" s="95" t="s">
        <v>477</v>
      </c>
      <c r="G31" s="95" t="s">
        <v>477</v>
      </c>
      <c r="H31" s="95" t="s">
        <v>477</v>
      </c>
      <c r="I31" s="73"/>
      <c r="J31" s="87"/>
    </row>
    <row r="32" spans="1:10" s="68" customFormat="1" ht="19.5" customHeight="1">
      <c r="A32" s="79" t="s">
        <v>521</v>
      </c>
      <c r="B32" s="80"/>
      <c r="C32" s="80"/>
      <c r="D32" s="80"/>
      <c r="E32" s="80"/>
      <c r="F32" s="80"/>
      <c r="G32" s="80"/>
      <c r="H32" s="80"/>
      <c r="I32" s="80"/>
      <c r="J32" s="80"/>
    </row>
    <row r="33" spans="1:10" s="68" customFormat="1" ht="19.5" customHeight="1">
      <c r="A33" s="81" t="s">
        <v>522</v>
      </c>
      <c r="B33" s="76" t="s">
        <v>523</v>
      </c>
      <c r="C33" s="76" t="s">
        <v>524</v>
      </c>
      <c r="D33" s="76" t="s">
        <v>525</v>
      </c>
      <c r="E33" s="76" t="s">
        <v>526</v>
      </c>
      <c r="F33" s="76" t="s">
        <v>527</v>
      </c>
      <c r="G33" s="76" t="s">
        <v>528</v>
      </c>
      <c r="H33" s="76" t="s">
        <v>529</v>
      </c>
      <c r="I33" s="76"/>
      <c r="J33" s="76"/>
    </row>
    <row r="34" spans="1:10" s="68" customFormat="1" ht="75" customHeight="1">
      <c r="A34" s="96" t="s">
        <v>530</v>
      </c>
      <c r="B34" s="96" t="s">
        <v>531</v>
      </c>
      <c r="C34" s="97" t="s">
        <v>532</v>
      </c>
      <c r="D34" s="98" t="s">
        <v>533</v>
      </c>
      <c r="E34" s="99">
        <v>100</v>
      </c>
      <c r="F34" s="100" t="s">
        <v>534</v>
      </c>
      <c r="G34" s="61">
        <f>7/7*100</f>
        <v>100</v>
      </c>
      <c r="H34" s="78" t="s">
        <v>477</v>
      </c>
      <c r="I34" s="78"/>
      <c r="J34" s="78"/>
    </row>
    <row r="35" spans="1:10" s="68" customFormat="1" ht="36" customHeight="1">
      <c r="A35" s="101"/>
      <c r="B35" s="96" t="s">
        <v>535</v>
      </c>
      <c r="C35" s="102" t="s">
        <v>536</v>
      </c>
      <c r="D35" s="98" t="s">
        <v>533</v>
      </c>
      <c r="E35" s="99">
        <v>100</v>
      </c>
      <c r="F35" s="100" t="s">
        <v>534</v>
      </c>
      <c r="G35" s="99">
        <f>8/8*100</f>
        <v>100</v>
      </c>
      <c r="H35" s="73"/>
      <c r="I35" s="73"/>
      <c r="J35" s="74"/>
    </row>
    <row r="36" spans="1:10" s="68" customFormat="1" ht="262.5" customHeight="1">
      <c r="A36" s="96" t="s">
        <v>537</v>
      </c>
      <c r="B36" s="96" t="s">
        <v>538</v>
      </c>
      <c r="C36" s="103" t="s">
        <v>539</v>
      </c>
      <c r="D36" s="98" t="s">
        <v>533</v>
      </c>
      <c r="E36" s="99">
        <v>100</v>
      </c>
      <c r="F36" s="100" t="s">
        <v>534</v>
      </c>
      <c r="G36" s="104">
        <f>12/15*100</f>
        <v>80</v>
      </c>
      <c r="H36" s="105" t="s">
        <v>540</v>
      </c>
      <c r="I36" s="124"/>
      <c r="J36" s="125"/>
    </row>
    <row r="37" spans="1:10" s="68" customFormat="1" ht="246" customHeight="1">
      <c r="A37" s="101"/>
      <c r="B37" s="96" t="s">
        <v>541</v>
      </c>
      <c r="C37" s="97" t="s">
        <v>542</v>
      </c>
      <c r="D37" s="98" t="s">
        <v>533</v>
      </c>
      <c r="E37" s="99">
        <v>100</v>
      </c>
      <c r="F37" s="100" t="s">
        <v>534</v>
      </c>
      <c r="G37" s="106">
        <f>8/12*100</f>
        <v>66.66666666666666</v>
      </c>
      <c r="H37" s="105" t="s">
        <v>543</v>
      </c>
      <c r="I37" s="124"/>
      <c r="J37" s="125"/>
    </row>
    <row r="38" spans="1:10" s="68" customFormat="1" ht="112.5" customHeight="1">
      <c r="A38" s="101"/>
      <c r="B38" s="96" t="s">
        <v>544</v>
      </c>
      <c r="C38" s="97" t="s">
        <v>545</v>
      </c>
      <c r="D38" s="98" t="s">
        <v>533</v>
      </c>
      <c r="E38" s="99">
        <v>100</v>
      </c>
      <c r="F38" s="100" t="s">
        <v>534</v>
      </c>
      <c r="G38" s="61">
        <v>100</v>
      </c>
      <c r="H38" s="105"/>
      <c r="I38" s="124"/>
      <c r="J38" s="125"/>
    </row>
    <row r="39" spans="1:10" s="68" customFormat="1" ht="138.75" customHeight="1">
      <c r="A39" s="96" t="s">
        <v>546</v>
      </c>
      <c r="B39" s="96" t="s">
        <v>547</v>
      </c>
      <c r="C39" s="107" t="s">
        <v>548</v>
      </c>
      <c r="D39" s="98" t="s">
        <v>533</v>
      </c>
      <c r="E39" s="99">
        <v>100</v>
      </c>
      <c r="F39" s="100" t="s">
        <v>534</v>
      </c>
      <c r="G39" s="61">
        <f aca="true" t="shared" si="0" ref="G39:G41">9/10*100</f>
        <v>90</v>
      </c>
      <c r="H39" s="105" t="s">
        <v>549</v>
      </c>
      <c r="I39" s="124"/>
      <c r="J39" s="125"/>
    </row>
    <row r="40" spans="1:10" s="68" customFormat="1" ht="63.75" customHeight="1">
      <c r="A40" s="101"/>
      <c r="B40" s="101"/>
      <c r="C40" s="108" t="s">
        <v>550</v>
      </c>
      <c r="D40" s="98" t="s">
        <v>533</v>
      </c>
      <c r="E40" s="99">
        <v>100</v>
      </c>
      <c r="F40" s="100" t="s">
        <v>534</v>
      </c>
      <c r="G40" s="61">
        <f t="shared" si="0"/>
        <v>90</v>
      </c>
      <c r="H40" s="105" t="s">
        <v>549</v>
      </c>
      <c r="I40" s="124"/>
      <c r="J40" s="125"/>
    </row>
    <row r="41" spans="1:10" s="68" customFormat="1" ht="114" customHeight="1">
      <c r="A41" s="109"/>
      <c r="B41" s="109"/>
      <c r="C41" s="110" t="s">
        <v>551</v>
      </c>
      <c r="D41" s="98" t="s">
        <v>533</v>
      </c>
      <c r="E41" s="99">
        <v>100</v>
      </c>
      <c r="F41" s="100" t="s">
        <v>534</v>
      </c>
      <c r="G41" s="61">
        <f t="shared" si="0"/>
        <v>90</v>
      </c>
      <c r="H41" s="105" t="s">
        <v>549</v>
      </c>
      <c r="I41" s="124"/>
      <c r="J41" s="125"/>
    </row>
    <row r="42" spans="1:10" s="68" customFormat="1" ht="36" customHeight="1">
      <c r="A42" s="61" t="s">
        <v>552</v>
      </c>
      <c r="B42" s="61" t="s">
        <v>553</v>
      </c>
      <c r="C42" s="102" t="s">
        <v>554</v>
      </c>
      <c r="D42" s="98" t="s">
        <v>533</v>
      </c>
      <c r="E42" s="61">
        <v>100</v>
      </c>
      <c r="F42" s="100" t="s">
        <v>534</v>
      </c>
      <c r="G42" s="61">
        <f>20/25*100</f>
        <v>80</v>
      </c>
      <c r="H42" s="105" t="s">
        <v>549</v>
      </c>
      <c r="I42" s="124"/>
      <c r="J42" s="125"/>
    </row>
    <row r="43" spans="1:10" s="68" customFormat="1" ht="24" customHeight="1">
      <c r="A43" s="111" t="s">
        <v>555</v>
      </c>
      <c r="B43" s="112"/>
      <c r="C43" s="112"/>
      <c r="D43" s="112"/>
      <c r="E43" s="112"/>
      <c r="F43" s="112"/>
      <c r="G43" s="112"/>
      <c r="H43" s="48" t="s">
        <v>556</v>
      </c>
      <c r="I43" s="126" t="s">
        <v>557</v>
      </c>
      <c r="J43" s="126" t="s">
        <v>558</v>
      </c>
    </row>
    <row r="44" spans="1:10" s="68" customFormat="1" ht="24" customHeight="1">
      <c r="A44" s="113"/>
      <c r="B44" s="114"/>
      <c r="C44" s="114"/>
      <c r="D44" s="114"/>
      <c r="E44" s="114"/>
      <c r="F44" s="114"/>
      <c r="G44" s="114"/>
      <c r="H44" s="61">
        <v>100</v>
      </c>
      <c r="I44" s="61">
        <v>85</v>
      </c>
      <c r="J44" s="127" t="s">
        <v>559</v>
      </c>
    </row>
    <row r="45" spans="1:10" s="68" customFormat="1" ht="57" customHeight="1">
      <c r="A45" s="75" t="s">
        <v>560</v>
      </c>
      <c r="B45" s="76" t="s">
        <v>467</v>
      </c>
      <c r="C45" s="76"/>
      <c r="D45" s="76"/>
      <c r="E45" s="76"/>
      <c r="F45" s="76"/>
      <c r="G45" s="76"/>
      <c r="H45" s="76"/>
      <c r="I45" s="76"/>
      <c r="J45" s="76"/>
    </row>
  </sheetData>
  <sheetProtection/>
  <mergeCells count="76">
    <mergeCell ref="A1:J1"/>
    <mergeCell ref="B3:J3"/>
    <mergeCell ref="A4:H4"/>
    <mergeCell ref="I4:J4"/>
    <mergeCell ref="A9:J9"/>
    <mergeCell ref="B10:E10"/>
    <mergeCell ref="F10:J10"/>
    <mergeCell ref="A17:J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A23:J23"/>
    <mergeCell ref="D24:F24"/>
    <mergeCell ref="I26:J26"/>
    <mergeCell ref="I27:J27"/>
    <mergeCell ref="I28:J28"/>
    <mergeCell ref="I29:J29"/>
    <mergeCell ref="I30:J30"/>
    <mergeCell ref="I31:J31"/>
    <mergeCell ref="A32:J32"/>
    <mergeCell ref="H33:J33"/>
    <mergeCell ref="H34:J34"/>
    <mergeCell ref="H35:J35"/>
    <mergeCell ref="H36:J36"/>
    <mergeCell ref="H37:J37"/>
    <mergeCell ref="H38:J38"/>
    <mergeCell ref="H39:J39"/>
    <mergeCell ref="H40:J40"/>
    <mergeCell ref="H41:J41"/>
    <mergeCell ref="H42:J42"/>
    <mergeCell ref="B45:J45"/>
    <mergeCell ref="A5:A8"/>
    <mergeCell ref="A11:A12"/>
    <mergeCell ref="A13:A14"/>
    <mergeCell ref="A15:A16"/>
    <mergeCell ref="A18:A22"/>
    <mergeCell ref="A24:A25"/>
    <mergeCell ref="A34:A35"/>
    <mergeCell ref="A36:A38"/>
    <mergeCell ref="A39:A41"/>
    <mergeCell ref="B5:B6"/>
    <mergeCell ref="B7:B8"/>
    <mergeCell ref="B24:B25"/>
    <mergeCell ref="B39:B41"/>
    <mergeCell ref="C24:C25"/>
    <mergeCell ref="G24:G25"/>
    <mergeCell ref="H24:H25"/>
    <mergeCell ref="C5:H6"/>
    <mergeCell ref="I5:J6"/>
    <mergeCell ref="C7:H8"/>
    <mergeCell ref="I7:J8"/>
    <mergeCell ref="B11:E12"/>
    <mergeCell ref="F11:J12"/>
    <mergeCell ref="B13:E14"/>
    <mergeCell ref="F13:J14"/>
    <mergeCell ref="B15:E16"/>
    <mergeCell ref="F15:J16"/>
    <mergeCell ref="I24:J25"/>
    <mergeCell ref="A43:G44"/>
  </mergeCells>
  <printOptions horizontalCentered="1"/>
  <pageMargins left="0.7513888888888889" right="0.7513888888888889" top="1" bottom="1" header="0.5" footer="0.5"/>
  <pageSetup fitToHeight="6" fitToWidth="1" horizontalDpi="300" verticalDpi="300" orientation="landscape" paperSize="9" scale="68"/>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K36"/>
  <sheetViews>
    <sheetView workbookViewId="0" topLeftCell="A31">
      <selection activeCell="G11" sqref="G11:K12"/>
    </sheetView>
  </sheetViews>
  <sheetFormatPr defaultColWidth="9.140625" defaultRowHeight="12.75"/>
  <cols>
    <col min="1" max="2" width="16.00390625" style="1" customWidth="1"/>
    <col min="3" max="3" width="32.140625" style="1" customWidth="1"/>
    <col min="4" max="4" width="14.7109375" style="1" customWidth="1"/>
    <col min="5" max="5" width="14.421875" style="1" customWidth="1"/>
    <col min="6" max="10" width="16.00390625" style="1" customWidth="1"/>
    <col min="11" max="11" width="33.140625" style="1" customWidth="1"/>
    <col min="12" max="12" width="9.7109375" style="1" bestFit="1" customWidth="1"/>
    <col min="13" max="16384" width="9.140625" style="1" customWidth="1"/>
  </cols>
  <sheetData>
    <row r="1" spans="1:11" s="1" customFormat="1" ht="27">
      <c r="A1" s="58" t="s">
        <v>561</v>
      </c>
      <c r="B1" s="58"/>
      <c r="C1" s="58"/>
      <c r="D1" s="58"/>
      <c r="E1" s="58"/>
      <c r="F1" s="58"/>
      <c r="G1" s="58"/>
      <c r="H1" s="58"/>
      <c r="I1" s="58"/>
      <c r="J1" s="58"/>
      <c r="K1" s="58"/>
    </row>
    <row r="2" spans="1:11" s="54" customFormat="1" ht="14.25">
      <c r="A2" s="56" t="s">
        <v>2</v>
      </c>
      <c r="K2" s="57" t="s">
        <v>562</v>
      </c>
    </row>
    <row r="3" spans="1:11" s="1" customFormat="1" ht="21" customHeight="1">
      <c r="A3" s="4" t="s">
        <v>563</v>
      </c>
      <c r="B3" s="5"/>
      <c r="C3" s="5" t="s">
        <v>515</v>
      </c>
      <c r="D3" s="5"/>
      <c r="E3" s="5"/>
      <c r="F3" s="5"/>
      <c r="G3" s="5"/>
      <c r="H3" s="5"/>
      <c r="I3" s="5"/>
      <c r="J3" s="5"/>
      <c r="K3" s="5"/>
    </row>
    <row r="4" spans="1:11" s="1" customFormat="1" ht="21" customHeight="1">
      <c r="A4" s="6" t="s">
        <v>564</v>
      </c>
      <c r="B4" s="7"/>
      <c r="C4" s="7" t="s">
        <v>471</v>
      </c>
      <c r="D4" s="7"/>
      <c r="E4" s="7"/>
      <c r="F4" s="7"/>
      <c r="G4" s="7" t="s">
        <v>565</v>
      </c>
      <c r="H4" s="7" t="s">
        <v>471</v>
      </c>
      <c r="I4" s="7"/>
      <c r="J4" s="7"/>
      <c r="K4" s="7"/>
    </row>
    <row r="5" spans="1:11" s="1" customFormat="1" ht="31.5" customHeight="1">
      <c r="A5" s="8" t="s">
        <v>566</v>
      </c>
      <c r="B5" s="7"/>
      <c r="C5" s="7" t="s">
        <v>477</v>
      </c>
      <c r="D5" s="9" t="s">
        <v>567</v>
      </c>
      <c r="E5" s="9" t="s">
        <v>568</v>
      </c>
      <c r="F5" s="9" t="s">
        <v>505</v>
      </c>
      <c r="G5" s="7" t="s">
        <v>494</v>
      </c>
      <c r="H5" s="7" t="s">
        <v>506</v>
      </c>
      <c r="I5" s="7" t="s">
        <v>569</v>
      </c>
      <c r="J5" s="7" t="s">
        <v>570</v>
      </c>
      <c r="K5" s="7" t="s">
        <v>529</v>
      </c>
    </row>
    <row r="6" spans="1:11" s="1" customFormat="1" ht="43.5" customHeight="1">
      <c r="A6" s="6"/>
      <c r="B6" s="7"/>
      <c r="C6" s="7" t="s">
        <v>571</v>
      </c>
      <c r="D6" s="45">
        <v>586</v>
      </c>
      <c r="E6" s="45">
        <v>586</v>
      </c>
      <c r="F6" s="45">
        <v>320</v>
      </c>
      <c r="G6" s="45">
        <v>320</v>
      </c>
      <c r="H6" s="43">
        <v>0.5460750853242321</v>
      </c>
      <c r="I6" s="65">
        <v>10</v>
      </c>
      <c r="J6" s="7">
        <v>5.46</v>
      </c>
      <c r="K6" s="40" t="s">
        <v>517</v>
      </c>
    </row>
    <row r="7" spans="1:11" s="1" customFormat="1" ht="21" customHeight="1">
      <c r="A7" s="6"/>
      <c r="B7" s="7"/>
      <c r="C7" s="7" t="s">
        <v>572</v>
      </c>
      <c r="D7" s="45">
        <v>586</v>
      </c>
      <c r="E7" s="45">
        <v>586</v>
      </c>
      <c r="F7" s="45">
        <v>320</v>
      </c>
      <c r="G7" s="45">
        <v>320</v>
      </c>
      <c r="H7" s="43">
        <v>0.5460750853242321</v>
      </c>
      <c r="I7" s="65">
        <v>10</v>
      </c>
      <c r="J7" s="7" t="s">
        <v>411</v>
      </c>
      <c r="K7" s="41"/>
    </row>
    <row r="8" spans="1:11" s="1" customFormat="1" ht="21" customHeight="1">
      <c r="A8" s="6"/>
      <c r="B8" s="7"/>
      <c r="C8" s="7" t="s">
        <v>573</v>
      </c>
      <c r="D8" s="12" t="s">
        <v>477</v>
      </c>
      <c r="E8" s="12" t="s">
        <v>477</v>
      </c>
      <c r="F8" s="12"/>
      <c r="G8" s="12" t="s">
        <v>477</v>
      </c>
      <c r="H8" s="12" t="s">
        <v>477</v>
      </c>
      <c r="I8" s="12" t="s">
        <v>477</v>
      </c>
      <c r="J8" s="7" t="s">
        <v>411</v>
      </c>
      <c r="K8" s="41" t="s">
        <v>477</v>
      </c>
    </row>
    <row r="9" spans="1:11" s="1" customFormat="1" ht="21" customHeight="1">
      <c r="A9" s="6"/>
      <c r="B9" s="7"/>
      <c r="C9" s="7" t="s">
        <v>574</v>
      </c>
      <c r="D9" s="12" t="s">
        <v>477</v>
      </c>
      <c r="E9" s="12" t="s">
        <v>477</v>
      </c>
      <c r="F9" s="12"/>
      <c r="G9" s="12" t="s">
        <v>477</v>
      </c>
      <c r="H9" s="12" t="s">
        <v>477</v>
      </c>
      <c r="I9" s="12" t="s">
        <v>477</v>
      </c>
      <c r="J9" s="7" t="s">
        <v>411</v>
      </c>
      <c r="K9" s="41" t="s">
        <v>477</v>
      </c>
    </row>
    <row r="10" spans="1:11" s="1" customFormat="1" ht="21" customHeight="1">
      <c r="A10" s="8" t="s">
        <v>575</v>
      </c>
      <c r="B10" s="7" t="s">
        <v>576</v>
      </c>
      <c r="C10" s="7"/>
      <c r="D10" s="7"/>
      <c r="E10" s="7"/>
      <c r="F10" s="7"/>
      <c r="G10" s="7" t="s">
        <v>483</v>
      </c>
      <c r="H10" s="7"/>
      <c r="I10" s="7"/>
      <c r="J10" s="7"/>
      <c r="K10" s="7"/>
    </row>
    <row r="11" spans="1:11" s="1" customFormat="1" ht="196.5" customHeight="1">
      <c r="A11" s="6"/>
      <c r="B11" s="13" t="s">
        <v>516</v>
      </c>
      <c r="C11" s="13"/>
      <c r="D11" s="13"/>
      <c r="E11" s="13"/>
      <c r="F11" s="14"/>
      <c r="G11" s="15" t="s">
        <v>577</v>
      </c>
      <c r="H11" s="59"/>
      <c r="I11" s="59"/>
      <c r="J11" s="59"/>
      <c r="K11" s="59"/>
    </row>
    <row r="12" spans="1:11" s="1" customFormat="1" ht="201" customHeight="1">
      <c r="A12" s="6"/>
      <c r="B12" s="16"/>
      <c r="C12" s="16"/>
      <c r="D12" s="16"/>
      <c r="E12" s="16"/>
      <c r="F12" s="15"/>
      <c r="G12" s="59"/>
      <c r="H12" s="59"/>
      <c r="I12" s="59"/>
      <c r="J12" s="59"/>
      <c r="K12" s="59"/>
    </row>
    <row r="13" spans="1:11" s="1" customFormat="1" ht="21" customHeight="1">
      <c r="A13" s="6" t="s">
        <v>578</v>
      </c>
      <c r="B13" s="7"/>
      <c r="C13" s="7"/>
      <c r="D13" s="17" t="s">
        <v>579</v>
      </c>
      <c r="E13" s="17"/>
      <c r="F13" s="7"/>
      <c r="G13" s="7" t="s">
        <v>528</v>
      </c>
      <c r="H13" s="7" t="s">
        <v>569</v>
      </c>
      <c r="I13" s="7" t="s">
        <v>570</v>
      </c>
      <c r="J13" s="42" t="s">
        <v>529</v>
      </c>
      <c r="K13" s="19"/>
    </row>
    <row r="14" spans="1:11" s="1" customFormat="1" ht="21" customHeight="1">
      <c r="A14" s="18" t="s">
        <v>522</v>
      </c>
      <c r="B14" s="19" t="s">
        <v>523</v>
      </c>
      <c r="C14" s="19" t="s">
        <v>524</v>
      </c>
      <c r="D14" s="7" t="s">
        <v>525</v>
      </c>
      <c r="E14" s="7" t="s">
        <v>526</v>
      </c>
      <c r="F14" s="7" t="s">
        <v>527</v>
      </c>
      <c r="G14" s="7"/>
      <c r="H14" s="7"/>
      <c r="I14" s="7"/>
      <c r="J14" s="17"/>
      <c r="K14" s="7"/>
    </row>
    <row r="15" spans="1:11" s="1" customFormat="1" ht="123" customHeight="1">
      <c r="A15" s="20" t="s">
        <v>580</v>
      </c>
      <c r="B15" s="21" t="s">
        <v>581</v>
      </c>
      <c r="C15" s="22" t="s">
        <v>582</v>
      </c>
      <c r="D15" s="23" t="s">
        <v>533</v>
      </c>
      <c r="E15" s="177" t="s">
        <v>583</v>
      </c>
      <c r="F15" s="25" t="s">
        <v>534</v>
      </c>
      <c r="G15" s="26" t="s">
        <v>583</v>
      </c>
      <c r="H15" s="29">
        <v>2.5</v>
      </c>
      <c r="I15" s="29">
        <v>2.5</v>
      </c>
      <c r="J15" s="66" t="s">
        <v>584</v>
      </c>
      <c r="K15" s="67"/>
    </row>
    <row r="16" spans="1:11" s="1" customFormat="1" ht="123" customHeight="1">
      <c r="A16" s="20"/>
      <c r="B16" s="21"/>
      <c r="C16" s="22" t="s">
        <v>585</v>
      </c>
      <c r="D16" s="23" t="s">
        <v>533</v>
      </c>
      <c r="E16" s="177" t="s">
        <v>583</v>
      </c>
      <c r="F16" s="25" t="s">
        <v>534</v>
      </c>
      <c r="G16" s="26" t="s">
        <v>583</v>
      </c>
      <c r="H16" s="29">
        <v>2.5</v>
      </c>
      <c r="I16" s="29">
        <v>2.5</v>
      </c>
      <c r="J16" s="66" t="s">
        <v>586</v>
      </c>
      <c r="K16" s="67"/>
    </row>
    <row r="17" spans="1:11" s="1" customFormat="1" ht="123" customHeight="1">
      <c r="A17" s="20"/>
      <c r="B17" s="21"/>
      <c r="C17" s="22" t="s">
        <v>587</v>
      </c>
      <c r="D17" s="23" t="s">
        <v>533</v>
      </c>
      <c r="E17" s="177" t="s">
        <v>583</v>
      </c>
      <c r="F17" s="25" t="s">
        <v>534</v>
      </c>
      <c r="G17" s="26" t="s">
        <v>583</v>
      </c>
      <c r="H17" s="29">
        <v>2.5</v>
      </c>
      <c r="I17" s="29">
        <v>2.5</v>
      </c>
      <c r="J17" s="66" t="s">
        <v>588</v>
      </c>
      <c r="K17" s="67"/>
    </row>
    <row r="18" spans="1:11" s="1" customFormat="1" ht="123" customHeight="1">
      <c r="A18" s="20"/>
      <c r="B18" s="21"/>
      <c r="C18" s="22" t="s">
        <v>589</v>
      </c>
      <c r="D18" s="23" t="s">
        <v>533</v>
      </c>
      <c r="E18" s="177" t="s">
        <v>583</v>
      </c>
      <c r="F18" s="25" t="s">
        <v>534</v>
      </c>
      <c r="G18" s="26" t="s">
        <v>583</v>
      </c>
      <c r="H18" s="29">
        <v>2.5</v>
      </c>
      <c r="I18" s="29">
        <v>2.5</v>
      </c>
      <c r="J18" s="66" t="s">
        <v>590</v>
      </c>
      <c r="K18" s="67"/>
    </row>
    <row r="19" spans="1:11" s="1" customFormat="1" ht="90.75" customHeight="1">
      <c r="A19" s="20"/>
      <c r="B19" s="21"/>
      <c r="C19" s="22" t="s">
        <v>591</v>
      </c>
      <c r="D19" s="23" t="s">
        <v>533</v>
      </c>
      <c r="E19" s="177" t="s">
        <v>583</v>
      </c>
      <c r="F19" s="25" t="s">
        <v>534</v>
      </c>
      <c r="G19" s="26" t="s">
        <v>583</v>
      </c>
      <c r="H19" s="29">
        <v>2.5</v>
      </c>
      <c r="I19" s="29">
        <v>2.5</v>
      </c>
      <c r="J19" s="66" t="s">
        <v>592</v>
      </c>
      <c r="K19" s="67"/>
    </row>
    <row r="20" spans="1:11" s="1" customFormat="1" ht="66" customHeight="1">
      <c r="A20" s="20"/>
      <c r="B20" s="21"/>
      <c r="C20" s="22" t="s">
        <v>593</v>
      </c>
      <c r="D20" s="23" t="s">
        <v>533</v>
      </c>
      <c r="E20" s="177" t="s">
        <v>583</v>
      </c>
      <c r="F20" s="25" t="s">
        <v>534</v>
      </c>
      <c r="G20" s="26" t="s">
        <v>583</v>
      </c>
      <c r="H20" s="29">
        <v>2.5</v>
      </c>
      <c r="I20" s="29">
        <v>2.5</v>
      </c>
      <c r="J20" s="66" t="s">
        <v>594</v>
      </c>
      <c r="K20" s="67"/>
    </row>
    <row r="21" spans="1:11" s="1" customFormat="1" ht="120.75" customHeight="1">
      <c r="A21" s="20"/>
      <c r="B21" s="21"/>
      <c r="C21" s="22" t="s">
        <v>595</v>
      </c>
      <c r="D21" s="23" t="s">
        <v>533</v>
      </c>
      <c r="E21" s="177" t="s">
        <v>583</v>
      </c>
      <c r="F21" s="25" t="s">
        <v>534</v>
      </c>
      <c r="G21" s="26" t="s">
        <v>583</v>
      </c>
      <c r="H21" s="29">
        <v>2.5</v>
      </c>
      <c r="I21" s="29">
        <v>2.5</v>
      </c>
      <c r="J21" s="66" t="s">
        <v>596</v>
      </c>
      <c r="K21" s="67"/>
    </row>
    <row r="22" spans="1:11" s="1" customFormat="1" ht="300" customHeight="1">
      <c r="A22" s="20"/>
      <c r="B22" s="21"/>
      <c r="C22" s="22" t="s">
        <v>597</v>
      </c>
      <c r="D22" s="23" t="s">
        <v>533</v>
      </c>
      <c r="E22" s="177" t="s">
        <v>583</v>
      </c>
      <c r="F22" s="25" t="s">
        <v>534</v>
      </c>
      <c r="G22" s="26" t="s">
        <v>583</v>
      </c>
      <c r="H22" s="29">
        <v>2.5</v>
      </c>
      <c r="I22" s="29">
        <v>2</v>
      </c>
      <c r="J22" s="66" t="s">
        <v>598</v>
      </c>
      <c r="K22" s="67"/>
    </row>
    <row r="23" spans="1:11" s="1" customFormat="1" ht="39.75" customHeight="1">
      <c r="A23" s="20"/>
      <c r="B23" s="21" t="s">
        <v>599</v>
      </c>
      <c r="C23" s="60" t="s">
        <v>600</v>
      </c>
      <c r="D23" s="23" t="s">
        <v>533</v>
      </c>
      <c r="E23" s="177" t="s">
        <v>601</v>
      </c>
      <c r="F23" s="25" t="s">
        <v>534</v>
      </c>
      <c r="G23" s="26" t="s">
        <v>601</v>
      </c>
      <c r="H23" s="29">
        <v>10</v>
      </c>
      <c r="I23" s="29">
        <v>10</v>
      </c>
      <c r="J23" s="17"/>
      <c r="K23" s="7"/>
    </row>
    <row r="24" spans="1:11" s="1" customFormat="1" ht="21" customHeight="1">
      <c r="A24" s="20"/>
      <c r="B24" s="21" t="s">
        <v>602</v>
      </c>
      <c r="C24" s="22" t="s">
        <v>467</v>
      </c>
      <c r="D24" s="23" t="s">
        <v>603</v>
      </c>
      <c r="E24" s="177" t="s">
        <v>467</v>
      </c>
      <c r="F24" s="25" t="s">
        <v>534</v>
      </c>
      <c r="G24" s="26" t="s">
        <v>604</v>
      </c>
      <c r="H24" s="29">
        <v>0</v>
      </c>
      <c r="I24" s="29">
        <v>0</v>
      </c>
      <c r="J24" s="17"/>
      <c r="K24" s="7"/>
    </row>
    <row r="25" spans="1:11" s="1" customFormat="1" ht="34.5" customHeight="1">
      <c r="A25" s="20"/>
      <c r="B25" s="21" t="s">
        <v>605</v>
      </c>
      <c r="C25" s="22" t="s">
        <v>606</v>
      </c>
      <c r="D25" s="23" t="s">
        <v>533</v>
      </c>
      <c r="E25" s="177" t="s">
        <v>601</v>
      </c>
      <c r="F25" s="25" t="s">
        <v>534</v>
      </c>
      <c r="G25" s="26" t="s">
        <v>601</v>
      </c>
      <c r="H25" s="29">
        <v>10</v>
      </c>
      <c r="I25" s="29">
        <v>10</v>
      </c>
      <c r="J25" s="17"/>
      <c r="K25" s="7"/>
    </row>
    <row r="26" spans="1:11" s="1" customFormat="1" ht="34.5" customHeight="1">
      <c r="A26" s="20" t="s">
        <v>607</v>
      </c>
      <c r="B26" s="21" t="s">
        <v>608</v>
      </c>
      <c r="C26" s="22" t="s">
        <v>609</v>
      </c>
      <c r="D26" s="23" t="s">
        <v>533</v>
      </c>
      <c r="E26" s="177" t="s">
        <v>583</v>
      </c>
      <c r="F26" s="25" t="s">
        <v>534</v>
      </c>
      <c r="G26" s="26" t="s">
        <v>601</v>
      </c>
      <c r="H26" s="29">
        <v>10</v>
      </c>
      <c r="I26" s="29">
        <v>10</v>
      </c>
      <c r="J26" s="17"/>
      <c r="K26" s="7"/>
    </row>
    <row r="27" spans="1:11" s="1" customFormat="1" ht="61.5" customHeight="1">
      <c r="A27" s="20"/>
      <c r="B27" s="21" t="s">
        <v>610</v>
      </c>
      <c r="C27" s="22" t="s">
        <v>611</v>
      </c>
      <c r="D27" s="23" t="s">
        <v>533</v>
      </c>
      <c r="E27" s="177" t="s">
        <v>583</v>
      </c>
      <c r="F27" s="25" t="s">
        <v>534</v>
      </c>
      <c r="G27" s="26" t="s">
        <v>601</v>
      </c>
      <c r="H27" s="29">
        <v>10</v>
      </c>
      <c r="I27" s="29">
        <v>10</v>
      </c>
      <c r="J27" s="17"/>
      <c r="K27" s="7"/>
    </row>
    <row r="28" spans="1:11" s="1" customFormat="1" ht="34.5" customHeight="1">
      <c r="A28" s="20"/>
      <c r="B28" s="21" t="s">
        <v>612</v>
      </c>
      <c r="C28" s="22" t="s">
        <v>613</v>
      </c>
      <c r="D28" s="23" t="s">
        <v>533</v>
      </c>
      <c r="E28" s="177" t="s">
        <v>583</v>
      </c>
      <c r="F28" s="25" t="s">
        <v>534</v>
      </c>
      <c r="G28" s="26" t="s">
        <v>583</v>
      </c>
      <c r="H28" s="29">
        <v>0</v>
      </c>
      <c r="I28" s="29">
        <v>0</v>
      </c>
      <c r="J28" s="17"/>
      <c r="K28" s="7"/>
    </row>
    <row r="29" spans="1:11" s="1" customFormat="1" ht="43.5" customHeight="1">
      <c r="A29" s="20"/>
      <c r="B29" s="21" t="s">
        <v>614</v>
      </c>
      <c r="C29" s="22" t="s">
        <v>615</v>
      </c>
      <c r="D29" s="23" t="s">
        <v>533</v>
      </c>
      <c r="E29" s="177" t="s">
        <v>583</v>
      </c>
      <c r="F29" s="25" t="s">
        <v>534</v>
      </c>
      <c r="G29" s="61" t="s">
        <v>601</v>
      </c>
      <c r="H29" s="29">
        <v>10</v>
      </c>
      <c r="I29" s="29">
        <v>10</v>
      </c>
      <c r="J29" s="17"/>
      <c r="K29" s="7"/>
    </row>
    <row r="30" spans="1:11" s="1" customFormat="1" ht="45" customHeight="1">
      <c r="A30" s="62" t="s">
        <v>616</v>
      </c>
      <c r="B30" s="63" t="s">
        <v>617</v>
      </c>
      <c r="C30" s="64" t="s">
        <v>618</v>
      </c>
      <c r="D30" s="23" t="s">
        <v>533</v>
      </c>
      <c r="E30" s="177" t="s">
        <v>583</v>
      </c>
      <c r="F30" s="25" t="s">
        <v>534</v>
      </c>
      <c r="G30" s="29">
        <v>100</v>
      </c>
      <c r="H30" s="29">
        <v>20</v>
      </c>
      <c r="I30" s="29">
        <v>20</v>
      </c>
      <c r="J30" s="17"/>
      <c r="K30" s="7"/>
    </row>
    <row r="31" spans="1:11" s="1" customFormat="1" ht="21" customHeight="1">
      <c r="A31" s="30" t="s">
        <v>555</v>
      </c>
      <c r="B31" s="31"/>
      <c r="C31" s="31"/>
      <c r="D31" s="31"/>
      <c r="E31" s="31"/>
      <c r="F31" s="31"/>
      <c r="G31" s="31"/>
      <c r="H31" s="32"/>
      <c r="I31" s="28" t="s">
        <v>556</v>
      </c>
      <c r="J31" s="28" t="s">
        <v>557</v>
      </c>
      <c r="K31" s="28" t="s">
        <v>558</v>
      </c>
    </row>
    <row r="32" spans="1:11" s="1" customFormat="1" ht="21" customHeight="1">
      <c r="A32" s="33"/>
      <c r="B32" s="34"/>
      <c r="C32" s="34"/>
      <c r="D32" s="34"/>
      <c r="E32" s="34"/>
      <c r="F32" s="34"/>
      <c r="G32" s="34"/>
      <c r="H32" s="35"/>
      <c r="I32" s="29">
        <v>100</v>
      </c>
      <c r="J32" s="29">
        <v>94.96</v>
      </c>
      <c r="K32" s="28" t="s">
        <v>619</v>
      </c>
    </row>
    <row r="33" spans="1:11" s="1" customFormat="1" ht="21" customHeight="1">
      <c r="A33" s="6" t="s">
        <v>620</v>
      </c>
      <c r="B33" s="7"/>
      <c r="C33" s="7"/>
      <c r="D33" s="36" t="s">
        <v>467</v>
      </c>
      <c r="E33" s="36"/>
      <c r="F33" s="36"/>
      <c r="G33" s="36"/>
      <c r="H33" s="36"/>
      <c r="I33" s="36"/>
      <c r="J33" s="36"/>
      <c r="K33" s="36"/>
    </row>
    <row r="34" spans="1:11" s="1" customFormat="1" ht="21" customHeight="1">
      <c r="A34" s="6"/>
      <c r="B34" s="7"/>
      <c r="C34" s="7"/>
      <c r="D34" s="36"/>
      <c r="E34" s="36"/>
      <c r="F34" s="36"/>
      <c r="G34" s="36"/>
      <c r="H34" s="36"/>
      <c r="I34" s="36"/>
      <c r="J34" s="36"/>
      <c r="K34" s="36"/>
    </row>
    <row r="35" spans="1:11" s="1" customFormat="1" ht="21" customHeight="1">
      <c r="A35" s="6"/>
      <c r="B35" s="7"/>
      <c r="C35" s="7"/>
      <c r="D35" s="36"/>
      <c r="E35" s="36"/>
      <c r="F35" s="36"/>
      <c r="G35" s="36"/>
      <c r="H35" s="36"/>
      <c r="I35" s="36"/>
      <c r="J35" s="36"/>
      <c r="K35" s="36"/>
    </row>
    <row r="36" spans="1:11" s="1" customFormat="1" ht="55.5" customHeight="1">
      <c r="A36" s="37" t="s">
        <v>621</v>
      </c>
      <c r="B36" s="38"/>
      <c r="C36" s="38"/>
      <c r="D36" s="38"/>
      <c r="E36" s="38"/>
      <c r="F36" s="38"/>
      <c r="G36" s="38"/>
      <c r="H36" s="38"/>
      <c r="I36" s="38"/>
      <c r="J36" s="38"/>
      <c r="K36" s="38"/>
    </row>
  </sheetData>
  <sheetProtection/>
  <mergeCells count="41">
    <mergeCell ref="A1:K1"/>
    <mergeCell ref="A3:B3"/>
    <mergeCell ref="C3:K3"/>
    <mergeCell ref="A4:B4"/>
    <mergeCell ref="C4:E4"/>
    <mergeCell ref="H4:K4"/>
    <mergeCell ref="B10:E10"/>
    <mergeCell ref="G10:K10"/>
    <mergeCell ref="A13:C13"/>
    <mergeCell ref="D13:F13"/>
    <mergeCell ref="J15:K15"/>
    <mergeCell ref="J16:K16"/>
    <mergeCell ref="J17:K17"/>
    <mergeCell ref="J18:K18"/>
    <mergeCell ref="J19:K19"/>
    <mergeCell ref="J20:K20"/>
    <mergeCell ref="J21:K21"/>
    <mergeCell ref="J22:K22"/>
    <mergeCell ref="J23:K23"/>
    <mergeCell ref="J24:K24"/>
    <mergeCell ref="J25:K25"/>
    <mergeCell ref="J26:K26"/>
    <mergeCell ref="J27:K27"/>
    <mergeCell ref="J28:K28"/>
    <mergeCell ref="J29:K29"/>
    <mergeCell ref="J30:K30"/>
    <mergeCell ref="A36:K36"/>
    <mergeCell ref="A10:A12"/>
    <mergeCell ref="A15:A25"/>
    <mergeCell ref="A26:A29"/>
    <mergeCell ref="B15:B22"/>
    <mergeCell ref="G13:G14"/>
    <mergeCell ref="H13:H14"/>
    <mergeCell ref="I13:I14"/>
    <mergeCell ref="A5:B9"/>
    <mergeCell ref="B11:F12"/>
    <mergeCell ref="G11:K12"/>
    <mergeCell ref="J13:K14"/>
    <mergeCell ref="A31:H32"/>
    <mergeCell ref="A33:C35"/>
    <mergeCell ref="D33:K35"/>
  </mergeCells>
  <printOptions horizontalCentered="1"/>
  <pageMargins left="0.7513888888888889" right="0.7513888888888889" top="1" bottom="1" header="0.5" footer="0.5"/>
  <pageSetup fitToHeight="3" fitToWidth="1" horizontalDpi="300" verticalDpi="300" orientation="landscape" paperSize="9" scale="57"/>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K25"/>
  <sheetViews>
    <sheetView workbookViewId="0" topLeftCell="A19">
      <selection activeCell="D22" sqref="D22:K24"/>
    </sheetView>
  </sheetViews>
  <sheetFormatPr defaultColWidth="9.140625" defaultRowHeight="12.75"/>
  <cols>
    <col min="1" max="2" width="16.00390625" style="1" customWidth="1"/>
    <col min="3" max="3" width="21.57421875" style="1" customWidth="1"/>
    <col min="4" max="4" width="14.7109375" style="1" customWidth="1"/>
    <col min="5" max="5" width="14.421875" style="1" customWidth="1"/>
    <col min="6" max="10" width="16.00390625" style="1" customWidth="1"/>
    <col min="11" max="11" width="27.57421875" style="1" customWidth="1"/>
    <col min="12" max="12" width="9.7109375" style="1" bestFit="1" customWidth="1"/>
    <col min="13" max="16384" width="9.140625" style="1" customWidth="1"/>
  </cols>
  <sheetData>
    <row r="1" spans="1:11" s="1" customFormat="1" ht="27">
      <c r="A1" s="55" t="s">
        <v>561</v>
      </c>
      <c r="B1" s="55"/>
      <c r="C1" s="55"/>
      <c r="D1" s="55"/>
      <c r="E1" s="55"/>
      <c r="F1" s="55"/>
      <c r="G1" s="55"/>
      <c r="H1" s="55"/>
      <c r="I1" s="55"/>
      <c r="J1" s="55"/>
      <c r="K1" s="55"/>
    </row>
    <row r="2" spans="1:11" s="54" customFormat="1" ht="14.25">
      <c r="A2" s="56" t="s">
        <v>2</v>
      </c>
      <c r="K2" s="57" t="s">
        <v>562</v>
      </c>
    </row>
    <row r="3" spans="1:11" s="1" customFormat="1" ht="21" customHeight="1">
      <c r="A3" s="4" t="s">
        <v>563</v>
      </c>
      <c r="B3" s="5"/>
      <c r="C3" s="5" t="s">
        <v>622</v>
      </c>
      <c r="D3" s="5"/>
      <c r="E3" s="5"/>
      <c r="F3" s="5"/>
      <c r="G3" s="5"/>
      <c r="H3" s="5"/>
      <c r="I3" s="5"/>
      <c r="J3" s="5"/>
      <c r="K3" s="5"/>
    </row>
    <row r="4" spans="1:11" s="1" customFormat="1" ht="21" customHeight="1">
      <c r="A4" s="6" t="s">
        <v>564</v>
      </c>
      <c r="B4" s="7"/>
      <c r="C4" s="7" t="s">
        <v>471</v>
      </c>
      <c r="D4" s="7"/>
      <c r="E4" s="7"/>
      <c r="F4" s="7"/>
      <c r="G4" s="7" t="s">
        <v>565</v>
      </c>
      <c r="H4" s="7" t="s">
        <v>471</v>
      </c>
      <c r="I4" s="7"/>
      <c r="J4" s="7"/>
      <c r="K4" s="7"/>
    </row>
    <row r="5" spans="1:11" s="1" customFormat="1" ht="31.5" customHeight="1">
      <c r="A5" s="8" t="s">
        <v>566</v>
      </c>
      <c r="B5" s="7"/>
      <c r="C5" s="7" t="s">
        <v>477</v>
      </c>
      <c r="D5" s="9" t="s">
        <v>567</v>
      </c>
      <c r="E5" s="9" t="s">
        <v>568</v>
      </c>
      <c r="F5" s="9" t="s">
        <v>505</v>
      </c>
      <c r="G5" s="7" t="s">
        <v>494</v>
      </c>
      <c r="H5" s="7" t="s">
        <v>506</v>
      </c>
      <c r="I5" s="7" t="s">
        <v>569</v>
      </c>
      <c r="J5" s="7" t="s">
        <v>570</v>
      </c>
      <c r="K5" s="7" t="s">
        <v>529</v>
      </c>
    </row>
    <row r="6" spans="1:11" s="1" customFormat="1" ht="97.5" customHeight="1">
      <c r="A6" s="6"/>
      <c r="B6" s="7"/>
      <c r="C6" s="7" t="s">
        <v>571</v>
      </c>
      <c r="D6" s="10">
        <v>500</v>
      </c>
      <c r="E6" s="10">
        <v>500</v>
      </c>
      <c r="F6" s="24">
        <v>396.9</v>
      </c>
      <c r="G6" s="10">
        <v>500</v>
      </c>
      <c r="H6" s="43">
        <v>0.7938</v>
      </c>
      <c r="I6" s="27">
        <v>10</v>
      </c>
      <c r="J6" s="45">
        <v>7.94</v>
      </c>
      <c r="K6" s="40" t="s">
        <v>623</v>
      </c>
    </row>
    <row r="7" spans="1:11" s="1" customFormat="1" ht="21" customHeight="1">
      <c r="A7" s="6"/>
      <c r="B7" s="7"/>
      <c r="C7" s="7" t="s">
        <v>572</v>
      </c>
      <c r="D7" s="10">
        <v>500</v>
      </c>
      <c r="E7" s="10">
        <v>500</v>
      </c>
      <c r="F7" s="24">
        <v>396.9</v>
      </c>
      <c r="G7" s="10">
        <v>500</v>
      </c>
      <c r="H7" s="43">
        <v>0.7938</v>
      </c>
      <c r="I7" s="27">
        <v>10</v>
      </c>
      <c r="J7" s="7" t="s">
        <v>411</v>
      </c>
      <c r="K7" s="41" t="s">
        <v>477</v>
      </c>
    </row>
    <row r="8" spans="1:11" s="1" customFormat="1" ht="21" customHeight="1">
      <c r="A8" s="6"/>
      <c r="B8" s="7"/>
      <c r="C8" s="7" t="s">
        <v>573</v>
      </c>
      <c r="D8" s="12" t="s">
        <v>477</v>
      </c>
      <c r="E8" s="12" t="s">
        <v>477</v>
      </c>
      <c r="F8" s="12"/>
      <c r="G8" s="12" t="s">
        <v>477</v>
      </c>
      <c r="H8" s="12" t="s">
        <v>477</v>
      </c>
      <c r="I8" s="12" t="s">
        <v>477</v>
      </c>
      <c r="J8" s="7" t="s">
        <v>411</v>
      </c>
      <c r="K8" s="41" t="s">
        <v>477</v>
      </c>
    </row>
    <row r="9" spans="1:11" s="1" customFormat="1" ht="21" customHeight="1">
      <c r="A9" s="6"/>
      <c r="B9" s="7"/>
      <c r="C9" s="7" t="s">
        <v>574</v>
      </c>
      <c r="D9" s="12" t="s">
        <v>477</v>
      </c>
      <c r="E9" s="12" t="s">
        <v>477</v>
      </c>
      <c r="F9" s="12"/>
      <c r="G9" s="12" t="s">
        <v>477</v>
      </c>
      <c r="H9" s="12" t="s">
        <v>477</v>
      </c>
      <c r="I9" s="12" t="s">
        <v>477</v>
      </c>
      <c r="J9" s="7" t="s">
        <v>411</v>
      </c>
      <c r="K9" s="41" t="s">
        <v>477</v>
      </c>
    </row>
    <row r="10" spans="1:11" s="1" customFormat="1" ht="21" customHeight="1">
      <c r="A10" s="8" t="s">
        <v>575</v>
      </c>
      <c r="B10" s="7" t="s">
        <v>576</v>
      </c>
      <c r="C10" s="7"/>
      <c r="D10" s="7"/>
      <c r="E10" s="7"/>
      <c r="F10" s="7"/>
      <c r="G10" s="7" t="s">
        <v>483</v>
      </c>
      <c r="H10" s="7"/>
      <c r="I10" s="7"/>
      <c r="J10" s="7"/>
      <c r="K10" s="7"/>
    </row>
    <row r="11" spans="1:11" s="1" customFormat="1" ht="21" customHeight="1">
      <c r="A11" s="6"/>
      <c r="B11" s="13" t="s">
        <v>519</v>
      </c>
      <c r="C11" s="13"/>
      <c r="D11" s="13"/>
      <c r="E11" s="13"/>
      <c r="F11" s="14"/>
      <c r="G11" s="15" t="s">
        <v>624</v>
      </c>
      <c r="H11" s="15"/>
      <c r="I11" s="15"/>
      <c r="J11" s="15"/>
      <c r="K11" s="15"/>
    </row>
    <row r="12" spans="1:11" s="1" customFormat="1" ht="57" customHeight="1">
      <c r="A12" s="6"/>
      <c r="B12" s="16"/>
      <c r="C12" s="16"/>
      <c r="D12" s="16"/>
      <c r="E12" s="16"/>
      <c r="F12" s="15"/>
      <c r="G12" s="15"/>
      <c r="H12" s="14"/>
      <c r="I12" s="15"/>
      <c r="J12" s="15"/>
      <c r="K12" s="15"/>
    </row>
    <row r="13" spans="1:11" s="1" customFormat="1" ht="21" customHeight="1">
      <c r="A13" s="6" t="s">
        <v>578</v>
      </c>
      <c r="B13" s="7"/>
      <c r="C13" s="7"/>
      <c r="D13" s="17" t="s">
        <v>579</v>
      </c>
      <c r="E13" s="17"/>
      <c r="F13" s="7"/>
      <c r="G13" s="17" t="s">
        <v>528</v>
      </c>
      <c r="H13" s="48" t="s">
        <v>569</v>
      </c>
      <c r="I13" s="7" t="s">
        <v>570</v>
      </c>
      <c r="J13" s="42" t="s">
        <v>529</v>
      </c>
      <c r="K13" s="19"/>
    </row>
    <row r="14" spans="1:11" s="1" customFormat="1" ht="21" customHeight="1">
      <c r="A14" s="18" t="s">
        <v>522</v>
      </c>
      <c r="B14" s="19" t="s">
        <v>523</v>
      </c>
      <c r="C14" s="19" t="s">
        <v>524</v>
      </c>
      <c r="D14" s="19" t="s">
        <v>525</v>
      </c>
      <c r="E14" s="19" t="s">
        <v>526</v>
      </c>
      <c r="F14" s="19" t="s">
        <v>527</v>
      </c>
      <c r="G14" s="49"/>
      <c r="H14" s="48"/>
      <c r="I14" s="7"/>
      <c r="J14" s="17"/>
      <c r="K14" s="7"/>
    </row>
    <row r="15" spans="1:11" s="1" customFormat="1" ht="67.5" customHeight="1">
      <c r="A15" s="20" t="s">
        <v>580</v>
      </c>
      <c r="B15" s="21" t="s">
        <v>581</v>
      </c>
      <c r="C15" s="22" t="s">
        <v>625</v>
      </c>
      <c r="D15" s="23" t="s">
        <v>533</v>
      </c>
      <c r="E15" s="25" t="s">
        <v>626</v>
      </c>
      <c r="F15" s="25" t="s">
        <v>627</v>
      </c>
      <c r="G15" s="50" t="s">
        <v>583</v>
      </c>
      <c r="H15" s="29">
        <v>20</v>
      </c>
      <c r="I15" s="27">
        <v>16</v>
      </c>
      <c r="J15" s="16" t="s">
        <v>520</v>
      </c>
      <c r="K15" s="15"/>
    </row>
    <row r="16" spans="1:11" s="1" customFormat="1" ht="21" customHeight="1">
      <c r="A16" s="20"/>
      <c r="B16" s="21" t="s">
        <v>602</v>
      </c>
      <c r="C16" s="22" t="s">
        <v>628</v>
      </c>
      <c r="D16" s="23" t="s">
        <v>603</v>
      </c>
      <c r="E16" s="25" t="s">
        <v>601</v>
      </c>
      <c r="F16" s="25" t="s">
        <v>534</v>
      </c>
      <c r="G16" s="26" t="s">
        <v>601</v>
      </c>
      <c r="H16" s="27">
        <v>20</v>
      </c>
      <c r="I16" s="27">
        <v>20</v>
      </c>
      <c r="J16" s="17"/>
      <c r="K16" s="7"/>
    </row>
    <row r="17" spans="1:11" s="1" customFormat="1" ht="43.5" customHeight="1">
      <c r="A17" s="20" t="s">
        <v>607</v>
      </c>
      <c r="B17" s="21" t="s">
        <v>608</v>
      </c>
      <c r="C17" s="22" t="s">
        <v>609</v>
      </c>
      <c r="D17" s="23" t="s">
        <v>533</v>
      </c>
      <c r="E17" s="177" t="s">
        <v>583</v>
      </c>
      <c r="F17" s="25" t="s">
        <v>534</v>
      </c>
      <c r="G17" s="26" t="s">
        <v>601</v>
      </c>
      <c r="H17" s="27">
        <v>10</v>
      </c>
      <c r="I17" s="27">
        <v>10</v>
      </c>
      <c r="J17" s="17"/>
      <c r="K17" s="7"/>
    </row>
    <row r="18" spans="1:11" s="1" customFormat="1" ht="85.5" customHeight="1">
      <c r="A18" s="20"/>
      <c r="B18" s="21" t="s">
        <v>610</v>
      </c>
      <c r="C18" s="22" t="s">
        <v>611</v>
      </c>
      <c r="D18" s="23" t="s">
        <v>533</v>
      </c>
      <c r="E18" s="177" t="s">
        <v>583</v>
      </c>
      <c r="F18" s="25" t="s">
        <v>534</v>
      </c>
      <c r="G18" s="26" t="s">
        <v>601</v>
      </c>
      <c r="H18" s="27">
        <v>20</v>
      </c>
      <c r="I18" s="27">
        <v>20</v>
      </c>
      <c r="J18" s="17"/>
      <c r="K18" s="7"/>
    </row>
    <row r="19" spans="1:11" s="1" customFormat="1" ht="48" customHeight="1">
      <c r="A19" s="20" t="s">
        <v>616</v>
      </c>
      <c r="B19" s="28" t="s">
        <v>617</v>
      </c>
      <c r="C19" s="22" t="s">
        <v>618</v>
      </c>
      <c r="D19" s="23" t="s">
        <v>533</v>
      </c>
      <c r="E19" s="177" t="s">
        <v>583</v>
      </c>
      <c r="F19" s="25" t="s">
        <v>534</v>
      </c>
      <c r="G19" s="29">
        <v>100</v>
      </c>
      <c r="H19" s="27">
        <v>20</v>
      </c>
      <c r="I19" s="27">
        <v>20</v>
      </c>
      <c r="J19" s="17"/>
      <c r="K19" s="7"/>
    </row>
    <row r="20" spans="1:11" s="1" customFormat="1" ht="21" customHeight="1">
      <c r="A20" s="48" t="s">
        <v>555</v>
      </c>
      <c r="B20" s="48"/>
      <c r="C20" s="48"/>
      <c r="D20" s="48"/>
      <c r="E20" s="48"/>
      <c r="F20" s="48"/>
      <c r="G20" s="48"/>
      <c r="H20" s="48"/>
      <c r="I20" s="28" t="s">
        <v>556</v>
      </c>
      <c r="J20" s="28" t="s">
        <v>557</v>
      </c>
      <c r="K20" s="28" t="s">
        <v>558</v>
      </c>
    </row>
    <row r="21" spans="1:11" s="1" customFormat="1" ht="21" customHeight="1">
      <c r="A21" s="48"/>
      <c r="B21" s="48"/>
      <c r="C21" s="48"/>
      <c r="D21" s="48"/>
      <c r="E21" s="48"/>
      <c r="F21" s="48"/>
      <c r="G21" s="48"/>
      <c r="H21" s="48"/>
      <c r="I21" s="27">
        <v>100</v>
      </c>
      <c r="J21" s="45">
        <v>93.94</v>
      </c>
      <c r="K21" s="28" t="s">
        <v>619</v>
      </c>
    </row>
    <row r="22" spans="1:11" s="1" customFormat="1" ht="21" customHeight="1">
      <c r="A22" s="6" t="s">
        <v>620</v>
      </c>
      <c r="B22" s="7"/>
      <c r="C22" s="7"/>
      <c r="D22" s="36" t="s">
        <v>467</v>
      </c>
      <c r="E22" s="36"/>
      <c r="F22" s="36"/>
      <c r="G22" s="36"/>
      <c r="H22" s="36"/>
      <c r="I22" s="36"/>
      <c r="J22" s="36"/>
      <c r="K22" s="36"/>
    </row>
    <row r="23" spans="1:11" s="1" customFormat="1" ht="21" customHeight="1">
      <c r="A23" s="6"/>
      <c r="B23" s="7"/>
      <c r="C23" s="7"/>
      <c r="D23" s="36"/>
      <c r="E23" s="36"/>
      <c r="F23" s="36"/>
      <c r="G23" s="36"/>
      <c r="H23" s="36"/>
      <c r="I23" s="36"/>
      <c r="J23" s="36"/>
      <c r="K23" s="36"/>
    </row>
    <row r="24" spans="1:11" s="1" customFormat="1" ht="21" customHeight="1">
      <c r="A24" s="6"/>
      <c r="B24" s="7"/>
      <c r="C24" s="7"/>
      <c r="D24" s="36"/>
      <c r="E24" s="36"/>
      <c r="F24" s="36"/>
      <c r="G24" s="36"/>
      <c r="H24" s="36"/>
      <c r="I24" s="36"/>
      <c r="J24" s="36"/>
      <c r="K24" s="36"/>
    </row>
    <row r="25" spans="1:11" s="1" customFormat="1" ht="55.5" customHeight="1">
      <c r="A25" s="37" t="s">
        <v>621</v>
      </c>
      <c r="B25" s="38"/>
      <c r="C25" s="38"/>
      <c r="D25" s="38"/>
      <c r="E25" s="38"/>
      <c r="F25" s="38"/>
      <c r="G25" s="38"/>
      <c r="H25" s="38"/>
      <c r="I25" s="38"/>
      <c r="J25" s="38"/>
      <c r="K25" s="38"/>
    </row>
  </sheetData>
  <sheetProtection/>
  <mergeCells count="29">
    <mergeCell ref="A1:K1"/>
    <mergeCell ref="A3:B3"/>
    <mergeCell ref="C3:K3"/>
    <mergeCell ref="A4:B4"/>
    <mergeCell ref="C4:E4"/>
    <mergeCell ref="H4:K4"/>
    <mergeCell ref="B10:E10"/>
    <mergeCell ref="G10:K10"/>
    <mergeCell ref="A13:C13"/>
    <mergeCell ref="D13:F13"/>
    <mergeCell ref="J15:K15"/>
    <mergeCell ref="J16:K16"/>
    <mergeCell ref="J17:K17"/>
    <mergeCell ref="J18:K18"/>
    <mergeCell ref="J19:K19"/>
    <mergeCell ref="A25:K25"/>
    <mergeCell ref="A10:A12"/>
    <mergeCell ref="A15:A16"/>
    <mergeCell ref="A17:A18"/>
    <mergeCell ref="G13:G14"/>
    <mergeCell ref="H13:H14"/>
    <mergeCell ref="I13:I14"/>
    <mergeCell ref="A5:B9"/>
    <mergeCell ref="B11:F12"/>
    <mergeCell ref="G11:K12"/>
    <mergeCell ref="J13:K14"/>
    <mergeCell ref="A20:H21"/>
    <mergeCell ref="A22:C24"/>
    <mergeCell ref="D22:K24"/>
  </mergeCells>
  <printOptions horizontalCentered="1"/>
  <pageMargins left="0.7513888888888889" right="0.7513888888888889" top="1" bottom="1" header="0.5" footer="0.5"/>
  <pageSetup fitToHeight="1" fitToWidth="1" horizontalDpi="300" verticalDpi="300" orientation="landscape" paperSize="9" scale="54"/>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K24"/>
  <sheetViews>
    <sheetView workbookViewId="0" topLeftCell="B16">
      <selection activeCell="D21" sqref="D21:K23"/>
    </sheetView>
  </sheetViews>
  <sheetFormatPr defaultColWidth="9.140625" defaultRowHeight="12.75"/>
  <cols>
    <col min="1" max="2" width="16.00390625" style="1" customWidth="1"/>
    <col min="3" max="3" width="21.57421875" style="1" customWidth="1"/>
    <col min="4" max="4" width="14.7109375" style="1" customWidth="1"/>
    <col min="5" max="5" width="17.00390625" style="1" customWidth="1"/>
    <col min="6" max="10" width="16.00390625" style="1" customWidth="1"/>
    <col min="11" max="11" width="37.8515625" style="1" customWidth="1"/>
    <col min="12" max="12" width="12.8515625" style="1" bestFit="1" customWidth="1"/>
    <col min="13" max="16384" width="9.140625" style="1" customWidth="1"/>
  </cols>
  <sheetData>
    <row r="1" s="1" customFormat="1" ht="27">
      <c r="G1" s="2" t="s">
        <v>561</v>
      </c>
    </row>
    <row r="2" spans="1:11" s="1" customFormat="1" ht="12.75">
      <c r="A2" s="3" t="s">
        <v>2</v>
      </c>
      <c r="K2" s="39" t="s">
        <v>562</v>
      </c>
    </row>
    <row r="3" spans="1:11" s="1" customFormat="1" ht="21" customHeight="1">
      <c r="A3" s="4" t="s">
        <v>563</v>
      </c>
      <c r="B3" s="5"/>
      <c r="C3" s="5" t="s">
        <v>511</v>
      </c>
      <c r="D3" s="5"/>
      <c r="E3" s="5"/>
      <c r="F3" s="5"/>
      <c r="G3" s="5"/>
      <c r="H3" s="5"/>
      <c r="I3" s="5"/>
      <c r="J3" s="5"/>
      <c r="K3" s="5"/>
    </row>
    <row r="4" spans="1:11" s="1" customFormat="1" ht="21" customHeight="1">
      <c r="A4" s="6" t="s">
        <v>564</v>
      </c>
      <c r="B4" s="7"/>
      <c r="C4" s="7" t="s">
        <v>471</v>
      </c>
      <c r="D4" s="7"/>
      <c r="E4" s="7"/>
      <c r="F4" s="7"/>
      <c r="G4" s="7" t="s">
        <v>565</v>
      </c>
      <c r="H4" s="7" t="s">
        <v>471</v>
      </c>
      <c r="I4" s="7"/>
      <c r="J4" s="7"/>
      <c r="K4" s="7"/>
    </row>
    <row r="5" spans="1:11" s="1" customFormat="1" ht="31.5" customHeight="1">
      <c r="A5" s="8" t="s">
        <v>566</v>
      </c>
      <c r="B5" s="7"/>
      <c r="C5" s="7" t="s">
        <v>477</v>
      </c>
      <c r="D5" s="9" t="s">
        <v>567</v>
      </c>
      <c r="E5" s="9" t="s">
        <v>568</v>
      </c>
      <c r="F5" s="9" t="s">
        <v>505</v>
      </c>
      <c r="G5" s="7" t="s">
        <v>494</v>
      </c>
      <c r="H5" s="7" t="s">
        <v>506</v>
      </c>
      <c r="I5" s="7" t="s">
        <v>569</v>
      </c>
      <c r="J5" s="7" t="s">
        <v>570</v>
      </c>
      <c r="K5" s="7" t="s">
        <v>529</v>
      </c>
    </row>
    <row r="6" spans="1:11" s="1" customFormat="1" ht="118.5" customHeight="1">
      <c r="A6" s="6"/>
      <c r="B6" s="7"/>
      <c r="C6" s="7" t="s">
        <v>571</v>
      </c>
      <c r="D6" s="10">
        <v>1285</v>
      </c>
      <c r="E6" s="10">
        <v>1285</v>
      </c>
      <c r="F6" s="10">
        <v>490</v>
      </c>
      <c r="G6" s="10">
        <v>490</v>
      </c>
      <c r="H6" s="11">
        <f>F6/E6</f>
        <v>0.38132295719844356</v>
      </c>
      <c r="I6" s="10">
        <v>10</v>
      </c>
      <c r="J6" s="10">
        <v>3.81</v>
      </c>
      <c r="K6" s="40" t="s">
        <v>514</v>
      </c>
    </row>
    <row r="7" spans="1:11" s="1" customFormat="1" ht="21" customHeight="1">
      <c r="A7" s="6"/>
      <c r="B7" s="7"/>
      <c r="C7" s="7" t="s">
        <v>572</v>
      </c>
      <c r="D7" s="10">
        <v>1285</v>
      </c>
      <c r="E7" s="10">
        <v>1285</v>
      </c>
      <c r="F7" s="10">
        <v>490</v>
      </c>
      <c r="G7" s="10">
        <v>490</v>
      </c>
      <c r="H7" s="11">
        <f>F7/E7</f>
        <v>0.38132295719844356</v>
      </c>
      <c r="I7" s="10">
        <v>10</v>
      </c>
      <c r="J7" s="7" t="s">
        <v>411</v>
      </c>
      <c r="K7" s="41" t="s">
        <v>477</v>
      </c>
    </row>
    <row r="8" spans="1:11" s="1" customFormat="1" ht="21" customHeight="1">
      <c r="A8" s="6"/>
      <c r="B8" s="7"/>
      <c r="C8" s="7" t="s">
        <v>573</v>
      </c>
      <c r="D8" s="12" t="s">
        <v>477</v>
      </c>
      <c r="E8" s="12" t="s">
        <v>477</v>
      </c>
      <c r="F8" s="12"/>
      <c r="G8" s="12" t="s">
        <v>477</v>
      </c>
      <c r="H8" s="12" t="s">
        <v>477</v>
      </c>
      <c r="I8" s="12" t="s">
        <v>477</v>
      </c>
      <c r="J8" s="7" t="s">
        <v>411</v>
      </c>
      <c r="K8" s="41" t="s">
        <v>477</v>
      </c>
    </row>
    <row r="9" spans="1:11" s="1" customFormat="1" ht="21" customHeight="1">
      <c r="A9" s="6"/>
      <c r="B9" s="7"/>
      <c r="C9" s="7" t="s">
        <v>574</v>
      </c>
      <c r="D9" s="12" t="s">
        <v>477</v>
      </c>
      <c r="E9" s="12" t="s">
        <v>477</v>
      </c>
      <c r="F9" s="12"/>
      <c r="G9" s="12" t="s">
        <v>477</v>
      </c>
      <c r="H9" s="12" t="s">
        <v>477</v>
      </c>
      <c r="I9" s="12" t="s">
        <v>477</v>
      </c>
      <c r="J9" s="7" t="s">
        <v>411</v>
      </c>
      <c r="K9" s="41" t="s">
        <v>477</v>
      </c>
    </row>
    <row r="10" spans="1:11" s="1" customFormat="1" ht="21" customHeight="1">
      <c r="A10" s="8" t="s">
        <v>575</v>
      </c>
      <c r="B10" s="7" t="s">
        <v>576</v>
      </c>
      <c r="C10" s="7"/>
      <c r="D10" s="7"/>
      <c r="E10" s="7"/>
      <c r="F10" s="7"/>
      <c r="G10" s="7" t="s">
        <v>483</v>
      </c>
      <c r="H10" s="7"/>
      <c r="I10" s="7"/>
      <c r="J10" s="7"/>
      <c r="K10" s="7"/>
    </row>
    <row r="11" spans="1:11" s="1" customFormat="1" ht="21" customHeight="1">
      <c r="A11" s="6"/>
      <c r="B11" s="13" t="s">
        <v>513</v>
      </c>
      <c r="C11" s="13"/>
      <c r="D11" s="13"/>
      <c r="E11" s="13"/>
      <c r="F11" s="14"/>
      <c r="G11" s="15" t="s">
        <v>629</v>
      </c>
      <c r="H11" s="15"/>
      <c r="I11" s="15"/>
      <c r="J11" s="15"/>
      <c r="K11" s="15"/>
    </row>
    <row r="12" spans="1:11" s="1" customFormat="1" ht="40.5" customHeight="1">
      <c r="A12" s="6"/>
      <c r="B12" s="16"/>
      <c r="C12" s="16"/>
      <c r="D12" s="16"/>
      <c r="E12" s="16"/>
      <c r="F12" s="15"/>
      <c r="G12" s="15"/>
      <c r="H12" s="15"/>
      <c r="I12" s="15"/>
      <c r="J12" s="15"/>
      <c r="K12" s="15"/>
    </row>
    <row r="13" spans="1:11" s="1" customFormat="1" ht="21" customHeight="1">
      <c r="A13" s="6" t="s">
        <v>578</v>
      </c>
      <c r="B13" s="7"/>
      <c r="C13" s="7"/>
      <c r="D13" s="17" t="s">
        <v>579</v>
      </c>
      <c r="E13" s="17"/>
      <c r="F13" s="7"/>
      <c r="G13" s="7" t="s">
        <v>528</v>
      </c>
      <c r="H13" s="7" t="s">
        <v>569</v>
      </c>
      <c r="I13" s="7" t="s">
        <v>570</v>
      </c>
      <c r="J13" s="42" t="s">
        <v>529</v>
      </c>
      <c r="K13" s="19"/>
    </row>
    <row r="14" spans="1:11" s="1" customFormat="1" ht="21" customHeight="1">
      <c r="A14" s="18" t="s">
        <v>522</v>
      </c>
      <c r="B14" s="19" t="s">
        <v>523</v>
      </c>
      <c r="C14" s="19" t="s">
        <v>524</v>
      </c>
      <c r="D14" s="19" t="s">
        <v>525</v>
      </c>
      <c r="E14" s="19" t="s">
        <v>526</v>
      </c>
      <c r="F14" s="7" t="s">
        <v>527</v>
      </c>
      <c r="G14" s="7"/>
      <c r="H14" s="7"/>
      <c r="I14" s="7"/>
      <c r="J14" s="17"/>
      <c r="K14" s="7"/>
    </row>
    <row r="15" spans="1:11" s="1" customFormat="1" ht="96" customHeight="1">
      <c r="A15" s="20" t="s">
        <v>580</v>
      </c>
      <c r="B15" s="21" t="s">
        <v>581</v>
      </c>
      <c r="C15" s="22" t="s">
        <v>630</v>
      </c>
      <c r="D15" s="23" t="s">
        <v>603</v>
      </c>
      <c r="E15" s="10">
        <v>1285</v>
      </c>
      <c r="F15" s="25" t="s">
        <v>627</v>
      </c>
      <c r="G15" s="26" t="s">
        <v>583</v>
      </c>
      <c r="H15" s="10">
        <v>20</v>
      </c>
      <c r="I15" s="29">
        <v>7.62</v>
      </c>
      <c r="J15" s="16" t="s">
        <v>514</v>
      </c>
      <c r="K15" s="15"/>
    </row>
    <row r="16" spans="1:11" s="1" customFormat="1" ht="33" customHeight="1">
      <c r="A16" s="20"/>
      <c r="B16" s="21" t="s">
        <v>602</v>
      </c>
      <c r="C16" s="22" t="s">
        <v>631</v>
      </c>
      <c r="D16" s="23" t="s">
        <v>533</v>
      </c>
      <c r="E16" s="177" t="s">
        <v>583</v>
      </c>
      <c r="F16" s="25" t="s">
        <v>534</v>
      </c>
      <c r="G16" s="26" t="s">
        <v>583</v>
      </c>
      <c r="H16" s="10">
        <v>20</v>
      </c>
      <c r="I16" s="10">
        <v>20</v>
      </c>
      <c r="J16" s="17"/>
      <c r="K16" s="7"/>
    </row>
    <row r="17" spans="1:11" s="1" customFormat="1" ht="96" customHeight="1">
      <c r="A17" s="20" t="s">
        <v>607</v>
      </c>
      <c r="B17" s="21" t="s">
        <v>610</v>
      </c>
      <c r="C17" s="22" t="s">
        <v>611</v>
      </c>
      <c r="D17" s="23" t="s">
        <v>533</v>
      </c>
      <c r="E17" s="177" t="s">
        <v>583</v>
      </c>
      <c r="F17" s="25" t="s">
        <v>534</v>
      </c>
      <c r="G17" s="26" t="s">
        <v>601</v>
      </c>
      <c r="H17" s="10">
        <v>30</v>
      </c>
      <c r="I17" s="10">
        <v>30</v>
      </c>
      <c r="J17" s="17"/>
      <c r="K17" s="7"/>
    </row>
    <row r="18" spans="1:11" s="1" customFormat="1" ht="39" customHeight="1">
      <c r="A18" s="20" t="s">
        <v>616</v>
      </c>
      <c r="B18" s="28" t="s">
        <v>617</v>
      </c>
      <c r="C18" s="22" t="s">
        <v>618</v>
      </c>
      <c r="D18" s="23" t="s">
        <v>533</v>
      </c>
      <c r="E18" s="177" t="s">
        <v>583</v>
      </c>
      <c r="F18" s="25" t="s">
        <v>534</v>
      </c>
      <c r="G18" s="29">
        <v>100</v>
      </c>
      <c r="H18" s="10">
        <v>20</v>
      </c>
      <c r="I18" s="10">
        <v>20</v>
      </c>
      <c r="J18" s="17"/>
      <c r="K18" s="7"/>
    </row>
    <row r="19" spans="1:11" s="1" customFormat="1" ht="21" customHeight="1">
      <c r="A19" s="30" t="s">
        <v>555</v>
      </c>
      <c r="B19" s="31"/>
      <c r="C19" s="31"/>
      <c r="D19" s="31"/>
      <c r="E19" s="31"/>
      <c r="F19" s="31"/>
      <c r="G19" s="31"/>
      <c r="H19" s="32"/>
      <c r="I19" s="28" t="s">
        <v>556</v>
      </c>
      <c r="J19" s="28" t="s">
        <v>557</v>
      </c>
      <c r="K19" s="28" t="s">
        <v>558</v>
      </c>
    </row>
    <row r="20" spans="1:11" s="1" customFormat="1" ht="21" customHeight="1">
      <c r="A20" s="33"/>
      <c r="B20" s="34"/>
      <c r="C20" s="34"/>
      <c r="D20" s="34"/>
      <c r="E20" s="34"/>
      <c r="F20" s="34"/>
      <c r="G20" s="34"/>
      <c r="H20" s="35"/>
      <c r="I20" s="10">
        <v>100</v>
      </c>
      <c r="J20" s="29">
        <v>81.43</v>
      </c>
      <c r="K20" s="28" t="s">
        <v>559</v>
      </c>
    </row>
    <row r="21" spans="1:11" s="1" customFormat="1" ht="21" customHeight="1">
      <c r="A21" s="6" t="s">
        <v>620</v>
      </c>
      <c r="B21" s="7"/>
      <c r="C21" s="7"/>
      <c r="D21" s="36" t="s">
        <v>467</v>
      </c>
      <c r="E21" s="36"/>
      <c r="F21" s="36"/>
      <c r="G21" s="36"/>
      <c r="H21" s="36"/>
      <c r="I21" s="36"/>
      <c r="J21" s="36"/>
      <c r="K21" s="36"/>
    </row>
    <row r="22" spans="1:11" s="1" customFormat="1" ht="21" customHeight="1">
      <c r="A22" s="6"/>
      <c r="B22" s="7"/>
      <c r="C22" s="7"/>
      <c r="D22" s="36"/>
      <c r="E22" s="36"/>
      <c r="F22" s="36"/>
      <c r="G22" s="36"/>
      <c r="H22" s="36"/>
      <c r="I22" s="36"/>
      <c r="J22" s="36"/>
      <c r="K22" s="36"/>
    </row>
    <row r="23" spans="1:11" s="1" customFormat="1" ht="21" customHeight="1">
      <c r="A23" s="6"/>
      <c r="B23" s="7"/>
      <c r="C23" s="7"/>
      <c r="D23" s="36"/>
      <c r="E23" s="36"/>
      <c r="F23" s="36"/>
      <c r="G23" s="36"/>
      <c r="H23" s="36"/>
      <c r="I23" s="36"/>
      <c r="J23" s="36"/>
      <c r="K23" s="36"/>
    </row>
    <row r="24" spans="1:11" s="1" customFormat="1" ht="55.5" customHeight="1">
      <c r="A24" s="37" t="s">
        <v>621</v>
      </c>
      <c r="B24" s="38"/>
      <c r="C24" s="38"/>
      <c r="D24" s="38"/>
      <c r="E24" s="38"/>
      <c r="F24" s="38"/>
      <c r="G24" s="38"/>
      <c r="H24" s="38"/>
      <c r="I24" s="38"/>
      <c r="J24" s="38"/>
      <c r="K24" s="38"/>
    </row>
  </sheetData>
  <sheetProtection/>
  <mergeCells count="26">
    <mergeCell ref="A3:B3"/>
    <mergeCell ref="C3:K3"/>
    <mergeCell ref="A4:B4"/>
    <mergeCell ref="C4:E4"/>
    <mergeCell ref="H4:K4"/>
    <mergeCell ref="B10:E10"/>
    <mergeCell ref="G10:K10"/>
    <mergeCell ref="A13:C13"/>
    <mergeCell ref="D13:F13"/>
    <mergeCell ref="J15:K15"/>
    <mergeCell ref="J16:K16"/>
    <mergeCell ref="J17:K17"/>
    <mergeCell ref="J18:K18"/>
    <mergeCell ref="A24:K24"/>
    <mergeCell ref="A10:A12"/>
    <mergeCell ref="A15:A16"/>
    <mergeCell ref="G13:G14"/>
    <mergeCell ref="H13:H14"/>
    <mergeCell ref="I13:I14"/>
    <mergeCell ref="A5:B9"/>
    <mergeCell ref="B11:F12"/>
    <mergeCell ref="G11:K12"/>
    <mergeCell ref="J13:K14"/>
    <mergeCell ref="A19:H20"/>
    <mergeCell ref="A21:C23"/>
    <mergeCell ref="D21:K23"/>
  </mergeCells>
  <printOptions horizontalCentered="1"/>
  <pageMargins left="0.7513888888888889" right="0.7513888888888889" top="1" bottom="1" header="0.5" footer="0.5"/>
  <pageSetup fitToHeight="1" fitToWidth="1" horizontalDpi="300" verticalDpi="300" orientation="landscape" paperSize="9" scale="55"/>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K25"/>
  <sheetViews>
    <sheetView workbookViewId="0" topLeftCell="A16">
      <selection activeCell="D22" sqref="D22:K24"/>
    </sheetView>
  </sheetViews>
  <sheetFormatPr defaultColWidth="9.140625" defaultRowHeight="12.75"/>
  <cols>
    <col min="1" max="2" width="16.00390625" style="1" customWidth="1"/>
    <col min="3" max="3" width="21.57421875" style="1" customWidth="1"/>
    <col min="4" max="4" width="14.7109375" style="1" customWidth="1"/>
    <col min="5" max="5" width="14.421875" style="1" customWidth="1"/>
    <col min="6" max="9" width="16.00390625" style="1" customWidth="1"/>
    <col min="10" max="10" width="19.8515625" style="1" customWidth="1"/>
    <col min="11" max="11" width="26.57421875" style="1" customWidth="1"/>
    <col min="12" max="12" width="9.7109375" style="1" bestFit="1" customWidth="1"/>
    <col min="13" max="16384" width="9.140625" style="1" customWidth="1"/>
  </cols>
  <sheetData>
    <row r="1" s="1" customFormat="1" ht="27">
      <c r="G1" s="2" t="s">
        <v>561</v>
      </c>
    </row>
    <row r="2" spans="1:11" s="1" customFormat="1" ht="12.75">
      <c r="A2" s="3" t="s">
        <v>2</v>
      </c>
      <c r="K2" s="39" t="s">
        <v>562</v>
      </c>
    </row>
    <row r="3" spans="1:11" s="1" customFormat="1" ht="21" customHeight="1">
      <c r="A3" s="4" t="s">
        <v>563</v>
      </c>
      <c r="B3" s="5"/>
      <c r="C3" s="5" t="s">
        <v>632</v>
      </c>
      <c r="D3" s="5"/>
      <c r="E3" s="5"/>
      <c r="F3" s="5"/>
      <c r="G3" s="5"/>
      <c r="H3" s="5"/>
      <c r="I3" s="5"/>
      <c r="J3" s="5"/>
      <c r="K3" s="5"/>
    </row>
    <row r="4" spans="1:11" s="1" customFormat="1" ht="21" customHeight="1">
      <c r="A4" s="6" t="s">
        <v>564</v>
      </c>
      <c r="B4" s="7"/>
      <c r="C4" s="7" t="s">
        <v>471</v>
      </c>
      <c r="D4" s="7"/>
      <c r="E4" s="7"/>
      <c r="F4" s="7"/>
      <c r="G4" s="7" t="s">
        <v>565</v>
      </c>
      <c r="H4" s="7" t="s">
        <v>471</v>
      </c>
      <c r="I4" s="7"/>
      <c r="J4" s="7"/>
      <c r="K4" s="7"/>
    </row>
    <row r="5" spans="1:11" s="1" customFormat="1" ht="31.5" customHeight="1">
      <c r="A5" s="8" t="s">
        <v>566</v>
      </c>
      <c r="B5" s="7"/>
      <c r="C5" s="7" t="s">
        <v>477</v>
      </c>
      <c r="D5" s="46" t="s">
        <v>567</v>
      </c>
      <c r="E5" s="46" t="s">
        <v>568</v>
      </c>
      <c r="F5" s="46" t="s">
        <v>505</v>
      </c>
      <c r="G5" s="19" t="s">
        <v>494</v>
      </c>
      <c r="H5" s="19" t="s">
        <v>506</v>
      </c>
      <c r="I5" s="19" t="s">
        <v>569</v>
      </c>
      <c r="J5" s="19" t="s">
        <v>570</v>
      </c>
      <c r="K5" s="7" t="s">
        <v>529</v>
      </c>
    </row>
    <row r="6" spans="1:11" s="1" customFormat="1" ht="87" customHeight="1">
      <c r="A6" s="6"/>
      <c r="B6" s="7"/>
      <c r="C6" s="17" t="s">
        <v>571</v>
      </c>
      <c r="D6" s="24">
        <v>50</v>
      </c>
      <c r="E6" s="24">
        <v>50</v>
      </c>
      <c r="F6" s="24">
        <v>34.77325</v>
      </c>
      <c r="G6" s="24">
        <v>34.77325</v>
      </c>
      <c r="H6" s="11">
        <v>0.695465</v>
      </c>
      <c r="I6" s="29">
        <v>10</v>
      </c>
      <c r="J6" s="48">
        <v>6.95</v>
      </c>
      <c r="K6" s="40" t="s">
        <v>633</v>
      </c>
    </row>
    <row r="7" spans="1:11" s="1" customFormat="1" ht="21" customHeight="1">
      <c r="A7" s="6"/>
      <c r="B7" s="7"/>
      <c r="C7" s="7" t="s">
        <v>572</v>
      </c>
      <c r="D7" s="24"/>
      <c r="E7" s="24"/>
      <c r="F7" s="24"/>
      <c r="G7" s="24"/>
      <c r="H7" s="11"/>
      <c r="I7" s="48"/>
      <c r="J7" s="7" t="s">
        <v>411</v>
      </c>
      <c r="K7" s="41" t="s">
        <v>477</v>
      </c>
    </row>
    <row r="8" spans="1:11" s="1" customFormat="1" ht="21" customHeight="1">
      <c r="A8" s="6"/>
      <c r="B8" s="7"/>
      <c r="C8" s="7" t="s">
        <v>573</v>
      </c>
      <c r="D8" s="12" t="s">
        <v>477</v>
      </c>
      <c r="E8" s="12" t="s">
        <v>477</v>
      </c>
      <c r="F8" s="12"/>
      <c r="G8" s="12" t="s">
        <v>477</v>
      </c>
      <c r="H8" s="12" t="s">
        <v>477</v>
      </c>
      <c r="I8" s="12" t="s">
        <v>477</v>
      </c>
      <c r="J8" s="7" t="s">
        <v>411</v>
      </c>
      <c r="K8" s="41" t="s">
        <v>477</v>
      </c>
    </row>
    <row r="9" spans="1:11" s="1" customFormat="1" ht="21" customHeight="1">
      <c r="A9" s="6"/>
      <c r="B9" s="7"/>
      <c r="C9" s="7" t="s">
        <v>574</v>
      </c>
      <c r="D9" s="24">
        <v>50</v>
      </c>
      <c r="E9" s="24">
        <v>50</v>
      </c>
      <c r="F9" s="24">
        <v>34.77325</v>
      </c>
      <c r="G9" s="24">
        <v>34.77325</v>
      </c>
      <c r="H9" s="11">
        <v>0.695465</v>
      </c>
      <c r="I9" s="29">
        <v>10</v>
      </c>
      <c r="J9" s="7" t="s">
        <v>411</v>
      </c>
      <c r="K9" s="41" t="s">
        <v>477</v>
      </c>
    </row>
    <row r="10" spans="1:11" s="1" customFormat="1" ht="21" customHeight="1">
      <c r="A10" s="8" t="s">
        <v>575</v>
      </c>
      <c r="B10" s="7" t="s">
        <v>576</v>
      </c>
      <c r="C10" s="7"/>
      <c r="D10" s="7"/>
      <c r="E10" s="7"/>
      <c r="F10" s="7"/>
      <c r="G10" s="7" t="s">
        <v>483</v>
      </c>
      <c r="H10" s="7"/>
      <c r="I10" s="7"/>
      <c r="J10" s="7"/>
      <c r="K10" s="7"/>
    </row>
    <row r="11" spans="1:11" s="1" customFormat="1" ht="21" customHeight="1">
      <c r="A11" s="6"/>
      <c r="B11" s="42" t="s">
        <v>634</v>
      </c>
      <c r="C11" s="42"/>
      <c r="D11" s="42"/>
      <c r="E11" s="42"/>
      <c r="F11" s="46"/>
      <c r="G11" s="9" t="s">
        <v>635</v>
      </c>
      <c r="H11" s="9"/>
      <c r="I11" s="9"/>
      <c r="J11" s="9"/>
      <c r="K11" s="9"/>
    </row>
    <row r="12" spans="1:11" s="1" customFormat="1" ht="21" customHeight="1">
      <c r="A12" s="6"/>
      <c r="B12" s="47"/>
      <c r="C12" s="47"/>
      <c r="D12" s="47"/>
      <c r="E12" s="47"/>
      <c r="F12" s="9"/>
      <c r="G12" s="9"/>
      <c r="H12" s="46"/>
      <c r="I12" s="46"/>
      <c r="J12" s="9"/>
      <c r="K12" s="9"/>
    </row>
    <row r="13" spans="1:11" s="1" customFormat="1" ht="21" customHeight="1">
      <c r="A13" s="6" t="s">
        <v>578</v>
      </c>
      <c r="B13" s="7"/>
      <c r="C13" s="7"/>
      <c r="D13" s="17" t="s">
        <v>579</v>
      </c>
      <c r="E13" s="17"/>
      <c r="F13" s="7"/>
      <c r="G13" s="17" t="s">
        <v>528</v>
      </c>
      <c r="H13" s="48" t="s">
        <v>569</v>
      </c>
      <c r="I13" s="48" t="s">
        <v>570</v>
      </c>
      <c r="J13" s="42" t="s">
        <v>529</v>
      </c>
      <c r="K13" s="19"/>
    </row>
    <row r="14" spans="1:11" s="1" customFormat="1" ht="21" customHeight="1">
      <c r="A14" s="18" t="s">
        <v>522</v>
      </c>
      <c r="B14" s="19" t="s">
        <v>523</v>
      </c>
      <c r="C14" s="19" t="s">
        <v>524</v>
      </c>
      <c r="D14" s="19" t="s">
        <v>525</v>
      </c>
      <c r="E14" s="19" t="s">
        <v>526</v>
      </c>
      <c r="F14" s="19" t="s">
        <v>527</v>
      </c>
      <c r="G14" s="49"/>
      <c r="H14" s="48"/>
      <c r="I14" s="48"/>
      <c r="J14" s="49"/>
      <c r="K14" s="19"/>
    </row>
    <row r="15" spans="1:11" s="1" customFormat="1" ht="42.75" customHeight="1">
      <c r="A15" s="20" t="s">
        <v>580</v>
      </c>
      <c r="B15" s="21" t="s">
        <v>581</v>
      </c>
      <c r="C15" s="22" t="s">
        <v>625</v>
      </c>
      <c r="D15" s="23" t="s">
        <v>533</v>
      </c>
      <c r="E15" s="25" t="s">
        <v>78</v>
      </c>
      <c r="F15" s="25" t="s">
        <v>627</v>
      </c>
      <c r="G15" s="50" t="s">
        <v>583</v>
      </c>
      <c r="H15" s="29">
        <v>20</v>
      </c>
      <c r="I15" s="29">
        <v>14</v>
      </c>
      <c r="J15" s="51" t="s">
        <v>633</v>
      </c>
      <c r="K15" s="20"/>
    </row>
    <row r="16" spans="1:11" s="1" customFormat="1" ht="21" customHeight="1">
      <c r="A16" s="20"/>
      <c r="B16" s="21" t="s">
        <v>602</v>
      </c>
      <c r="C16" s="22" t="s">
        <v>628</v>
      </c>
      <c r="D16" s="23" t="s">
        <v>603</v>
      </c>
      <c r="E16" s="25" t="s">
        <v>601</v>
      </c>
      <c r="F16" s="25" t="s">
        <v>534</v>
      </c>
      <c r="G16" s="50" t="s">
        <v>583</v>
      </c>
      <c r="H16" s="29">
        <v>20</v>
      </c>
      <c r="I16" s="29">
        <v>20</v>
      </c>
      <c r="J16" s="52"/>
      <c r="K16" s="48"/>
    </row>
    <row r="17" spans="1:11" s="1" customFormat="1" ht="42" customHeight="1">
      <c r="A17" s="20" t="s">
        <v>607</v>
      </c>
      <c r="B17" s="21" t="s">
        <v>608</v>
      </c>
      <c r="C17" s="22" t="s">
        <v>609</v>
      </c>
      <c r="D17" s="23" t="s">
        <v>533</v>
      </c>
      <c r="E17" s="177" t="s">
        <v>583</v>
      </c>
      <c r="F17" s="25" t="s">
        <v>534</v>
      </c>
      <c r="G17" s="50" t="s">
        <v>601</v>
      </c>
      <c r="H17" s="29">
        <v>10</v>
      </c>
      <c r="I17" s="29">
        <v>10</v>
      </c>
      <c r="J17" s="52"/>
      <c r="K17" s="48"/>
    </row>
    <row r="18" spans="1:11" s="1" customFormat="1" ht="99" customHeight="1">
      <c r="A18" s="20"/>
      <c r="B18" s="21" t="s">
        <v>610</v>
      </c>
      <c r="C18" s="22" t="s">
        <v>611</v>
      </c>
      <c r="D18" s="23" t="s">
        <v>533</v>
      </c>
      <c r="E18" s="177" t="s">
        <v>583</v>
      </c>
      <c r="F18" s="25" t="s">
        <v>534</v>
      </c>
      <c r="G18" s="26" t="s">
        <v>601</v>
      </c>
      <c r="H18" s="27">
        <v>20</v>
      </c>
      <c r="I18" s="27">
        <v>20</v>
      </c>
      <c r="J18" s="48"/>
      <c r="K18" s="48"/>
    </row>
    <row r="19" spans="1:11" s="1" customFormat="1" ht="48" customHeight="1">
      <c r="A19" s="20" t="s">
        <v>616</v>
      </c>
      <c r="B19" s="28" t="s">
        <v>617</v>
      </c>
      <c r="C19" s="22" t="s">
        <v>618</v>
      </c>
      <c r="D19" s="23" t="s">
        <v>533</v>
      </c>
      <c r="E19" s="177" t="s">
        <v>583</v>
      </c>
      <c r="F19" s="25" t="s">
        <v>534</v>
      </c>
      <c r="G19" s="29">
        <v>100</v>
      </c>
      <c r="H19" s="27">
        <v>20</v>
      </c>
      <c r="I19" s="27">
        <v>20</v>
      </c>
      <c r="J19" s="48"/>
      <c r="K19" s="48"/>
    </row>
    <row r="20" spans="1:11" s="1" customFormat="1" ht="21" customHeight="1">
      <c r="A20" s="48" t="s">
        <v>555</v>
      </c>
      <c r="B20" s="48"/>
      <c r="C20" s="48"/>
      <c r="D20" s="48"/>
      <c r="E20" s="48"/>
      <c r="F20" s="48"/>
      <c r="G20" s="48"/>
      <c r="H20" s="48"/>
      <c r="I20" s="28" t="s">
        <v>556</v>
      </c>
      <c r="J20" s="28" t="s">
        <v>557</v>
      </c>
      <c r="K20" s="28" t="s">
        <v>558</v>
      </c>
    </row>
    <row r="21" spans="1:11" s="1" customFormat="1" ht="21" customHeight="1">
      <c r="A21" s="48"/>
      <c r="B21" s="48"/>
      <c r="C21" s="48"/>
      <c r="D21" s="48"/>
      <c r="E21" s="48"/>
      <c r="F21" s="48"/>
      <c r="G21" s="48"/>
      <c r="H21" s="48"/>
      <c r="I21" s="27">
        <v>100</v>
      </c>
      <c r="J21" s="53">
        <v>90.95</v>
      </c>
      <c r="K21" s="28" t="s">
        <v>619</v>
      </c>
    </row>
    <row r="22" spans="1:11" s="1" customFormat="1" ht="21" customHeight="1">
      <c r="A22" s="6" t="s">
        <v>620</v>
      </c>
      <c r="B22" s="7"/>
      <c r="C22" s="7"/>
      <c r="D22" s="36" t="s">
        <v>467</v>
      </c>
      <c r="E22" s="36"/>
      <c r="F22" s="36"/>
      <c r="G22" s="36"/>
      <c r="H22" s="36"/>
      <c r="I22" s="36"/>
      <c r="J22" s="36"/>
      <c r="K22" s="36"/>
    </row>
    <row r="23" spans="1:11" s="1" customFormat="1" ht="21" customHeight="1">
      <c r="A23" s="6"/>
      <c r="B23" s="7"/>
      <c r="C23" s="7"/>
      <c r="D23" s="36"/>
      <c r="E23" s="36"/>
      <c r="F23" s="36"/>
      <c r="G23" s="36"/>
      <c r="H23" s="36"/>
      <c r="I23" s="36"/>
      <c r="J23" s="36"/>
      <c r="K23" s="36"/>
    </row>
    <row r="24" spans="1:11" s="1" customFormat="1" ht="21" customHeight="1">
      <c r="A24" s="6"/>
      <c r="B24" s="7"/>
      <c r="C24" s="7"/>
      <c r="D24" s="36"/>
      <c r="E24" s="36"/>
      <c r="F24" s="36"/>
      <c r="G24" s="36"/>
      <c r="H24" s="36"/>
      <c r="I24" s="36"/>
      <c r="J24" s="36"/>
      <c r="K24" s="36"/>
    </row>
    <row r="25" spans="1:11" s="1" customFormat="1" ht="55.5" customHeight="1">
      <c r="A25" s="37" t="s">
        <v>621</v>
      </c>
      <c r="B25" s="38"/>
      <c r="C25" s="38"/>
      <c r="D25" s="38"/>
      <c r="E25" s="38"/>
      <c r="F25" s="38"/>
      <c r="G25" s="38"/>
      <c r="H25" s="38"/>
      <c r="I25" s="38"/>
      <c r="J25" s="38"/>
      <c r="K25" s="38"/>
    </row>
  </sheetData>
  <sheetProtection/>
  <mergeCells count="28">
    <mergeCell ref="A3:B3"/>
    <mergeCell ref="C3:K3"/>
    <mergeCell ref="A4:B4"/>
    <mergeCell ref="C4:E4"/>
    <mergeCell ref="H4:K4"/>
    <mergeCell ref="B10:E10"/>
    <mergeCell ref="G10:K10"/>
    <mergeCell ref="A13:C13"/>
    <mergeCell ref="D13:F13"/>
    <mergeCell ref="J15:K15"/>
    <mergeCell ref="J16:K16"/>
    <mergeCell ref="J17:K17"/>
    <mergeCell ref="J18:K18"/>
    <mergeCell ref="J19:K19"/>
    <mergeCell ref="A25:K25"/>
    <mergeCell ref="A10:A12"/>
    <mergeCell ref="A15:A16"/>
    <mergeCell ref="A17:A18"/>
    <mergeCell ref="G13:G14"/>
    <mergeCell ref="H13:H14"/>
    <mergeCell ref="I13:I14"/>
    <mergeCell ref="A5:B9"/>
    <mergeCell ref="B11:F12"/>
    <mergeCell ref="G11:K12"/>
    <mergeCell ref="J13:K14"/>
    <mergeCell ref="A20:H21"/>
    <mergeCell ref="A22:C24"/>
    <mergeCell ref="D22:K24"/>
  </mergeCells>
  <printOptions horizontalCentered="1"/>
  <pageMargins left="0.7513888888888889" right="0.7513888888888889" top="1" bottom="1" header="0.5" footer="0.5"/>
  <pageSetup fitToHeight="1" fitToWidth="1" horizontalDpi="300" verticalDpi="300" orientation="landscape" paperSize="9" scale="65"/>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K24"/>
  <sheetViews>
    <sheetView workbookViewId="0" topLeftCell="A13">
      <selection activeCell="D21" sqref="D21:K23"/>
    </sheetView>
  </sheetViews>
  <sheetFormatPr defaultColWidth="9.140625" defaultRowHeight="12.75"/>
  <cols>
    <col min="1" max="2" width="16.00390625" style="1" customWidth="1"/>
    <col min="3" max="3" width="21.57421875" style="1" customWidth="1"/>
    <col min="4" max="4" width="14.7109375" style="1" customWidth="1"/>
    <col min="5" max="5" width="14.421875" style="1" customWidth="1"/>
    <col min="6" max="10" width="16.00390625" style="1" customWidth="1"/>
    <col min="11" max="11" width="27.57421875" style="1" customWidth="1"/>
    <col min="12" max="12" width="9.7109375" style="1" bestFit="1" customWidth="1"/>
    <col min="13" max="16384" width="9.140625" style="1" customWidth="1"/>
  </cols>
  <sheetData>
    <row r="1" s="1" customFormat="1" ht="27">
      <c r="G1" s="2" t="s">
        <v>561</v>
      </c>
    </row>
    <row r="2" spans="1:11" s="1" customFormat="1" ht="12.75">
      <c r="A2" s="3" t="s">
        <v>2</v>
      </c>
      <c r="K2" s="39" t="s">
        <v>562</v>
      </c>
    </row>
    <row r="3" spans="1:11" s="1" customFormat="1" ht="21" customHeight="1">
      <c r="A3" s="4" t="s">
        <v>563</v>
      </c>
      <c r="B3" s="5"/>
      <c r="C3" s="5" t="s">
        <v>636</v>
      </c>
      <c r="D3" s="5"/>
      <c r="E3" s="5"/>
      <c r="F3" s="5"/>
      <c r="G3" s="5"/>
      <c r="H3" s="5"/>
      <c r="I3" s="5"/>
      <c r="J3" s="5"/>
      <c r="K3" s="5"/>
    </row>
    <row r="4" spans="1:11" s="1" customFormat="1" ht="21" customHeight="1">
      <c r="A4" s="6" t="s">
        <v>564</v>
      </c>
      <c r="B4" s="7"/>
      <c r="C4" s="7" t="s">
        <v>471</v>
      </c>
      <c r="D4" s="7"/>
      <c r="E4" s="7"/>
      <c r="F4" s="7"/>
      <c r="G4" s="7" t="s">
        <v>565</v>
      </c>
      <c r="H4" s="7" t="s">
        <v>471</v>
      </c>
      <c r="I4" s="7"/>
      <c r="J4" s="7"/>
      <c r="K4" s="7"/>
    </row>
    <row r="5" spans="1:11" s="1" customFormat="1" ht="31.5" customHeight="1">
      <c r="A5" s="8" t="s">
        <v>566</v>
      </c>
      <c r="B5" s="7"/>
      <c r="C5" s="7" t="s">
        <v>477</v>
      </c>
      <c r="D5" s="9" t="s">
        <v>567</v>
      </c>
      <c r="E5" s="9" t="s">
        <v>568</v>
      </c>
      <c r="F5" s="9" t="s">
        <v>505</v>
      </c>
      <c r="G5" s="7" t="s">
        <v>494</v>
      </c>
      <c r="H5" s="7" t="s">
        <v>506</v>
      </c>
      <c r="I5" s="7" t="s">
        <v>569</v>
      </c>
      <c r="J5" s="7" t="s">
        <v>570</v>
      </c>
      <c r="K5" s="7" t="s">
        <v>529</v>
      </c>
    </row>
    <row r="6" spans="1:11" s="1" customFormat="1" ht="58.5" customHeight="1">
      <c r="A6" s="6"/>
      <c r="B6" s="7"/>
      <c r="C6" s="7" t="s">
        <v>571</v>
      </c>
      <c r="D6" s="10">
        <v>2.5396</v>
      </c>
      <c r="E6" s="10">
        <v>2.5396</v>
      </c>
      <c r="F6" s="10">
        <v>0.1709</v>
      </c>
      <c r="G6" s="10">
        <v>0.1709</v>
      </c>
      <c r="H6" s="43">
        <v>0.06729406205701685</v>
      </c>
      <c r="I6" s="27">
        <v>10</v>
      </c>
      <c r="J6" s="45">
        <f>H6*I6</f>
        <v>0.6729406205701685</v>
      </c>
      <c r="K6" s="15" t="s">
        <v>637</v>
      </c>
    </row>
    <row r="7" spans="1:11" s="1" customFormat="1" ht="21" customHeight="1">
      <c r="A7" s="6"/>
      <c r="B7" s="7"/>
      <c r="C7" s="7" t="s">
        <v>572</v>
      </c>
      <c r="D7" s="10"/>
      <c r="E7" s="10"/>
      <c r="F7" s="10"/>
      <c r="G7" s="10"/>
      <c r="H7" s="43"/>
      <c r="I7" s="7" t="s">
        <v>477</v>
      </c>
      <c r="J7" s="7" t="s">
        <v>411</v>
      </c>
      <c r="K7" s="7" t="s">
        <v>477</v>
      </c>
    </row>
    <row r="8" spans="1:11" s="1" customFormat="1" ht="21" customHeight="1">
      <c r="A8" s="6"/>
      <c r="B8" s="7"/>
      <c r="C8" s="7" t="s">
        <v>573</v>
      </c>
      <c r="D8" s="10">
        <v>2.5396</v>
      </c>
      <c r="E8" s="10">
        <v>2.5396</v>
      </c>
      <c r="F8" s="10">
        <v>0.1709</v>
      </c>
      <c r="G8" s="10">
        <v>0.1709</v>
      </c>
      <c r="H8" s="43">
        <v>0.06729406205701685</v>
      </c>
      <c r="I8" s="27">
        <v>10</v>
      </c>
      <c r="J8" s="7" t="s">
        <v>411</v>
      </c>
      <c r="K8" s="41" t="s">
        <v>477</v>
      </c>
    </row>
    <row r="9" spans="1:11" s="1" customFormat="1" ht="21" customHeight="1">
      <c r="A9" s="6"/>
      <c r="B9" s="7"/>
      <c r="C9" s="7" t="s">
        <v>574</v>
      </c>
      <c r="D9" s="10"/>
      <c r="E9" s="10"/>
      <c r="F9" s="10"/>
      <c r="G9" s="10"/>
      <c r="H9" s="43"/>
      <c r="I9" s="7"/>
      <c r="J9" s="7" t="s">
        <v>411</v>
      </c>
      <c r="K9" s="41" t="s">
        <v>477</v>
      </c>
    </row>
    <row r="10" spans="1:11" s="1" customFormat="1" ht="21" customHeight="1">
      <c r="A10" s="8" t="s">
        <v>575</v>
      </c>
      <c r="B10" s="7" t="s">
        <v>576</v>
      </c>
      <c r="C10" s="7"/>
      <c r="D10" s="7"/>
      <c r="E10" s="7"/>
      <c r="F10" s="7"/>
      <c r="G10" s="7" t="s">
        <v>483</v>
      </c>
      <c r="H10" s="7"/>
      <c r="I10" s="7"/>
      <c r="J10" s="7"/>
      <c r="K10" s="7"/>
    </row>
    <row r="11" spans="1:11" s="1" customFormat="1" ht="21" customHeight="1">
      <c r="A11" s="6"/>
      <c r="B11" s="13" t="s">
        <v>638</v>
      </c>
      <c r="C11" s="13"/>
      <c r="D11" s="13"/>
      <c r="E11" s="13"/>
      <c r="F11" s="14"/>
      <c r="G11" s="7" t="s">
        <v>639</v>
      </c>
      <c r="H11" s="7"/>
      <c r="I11" s="7"/>
      <c r="J11" s="7"/>
      <c r="K11" s="7"/>
    </row>
    <row r="12" spans="1:11" s="1" customFormat="1" ht="21" customHeight="1">
      <c r="A12" s="6"/>
      <c r="B12" s="16"/>
      <c r="C12" s="16"/>
      <c r="D12" s="16"/>
      <c r="E12" s="16"/>
      <c r="F12" s="15"/>
      <c r="G12" s="7"/>
      <c r="H12" s="7"/>
      <c r="I12" s="7"/>
      <c r="J12" s="7"/>
      <c r="K12" s="7"/>
    </row>
    <row r="13" spans="1:11" s="1" customFormat="1" ht="21" customHeight="1">
      <c r="A13" s="6" t="s">
        <v>578</v>
      </c>
      <c r="B13" s="7"/>
      <c r="C13" s="7"/>
      <c r="D13" s="17" t="s">
        <v>579</v>
      </c>
      <c r="E13" s="17"/>
      <c r="F13" s="7"/>
      <c r="G13" s="7" t="s">
        <v>528</v>
      </c>
      <c r="H13" s="7" t="s">
        <v>569</v>
      </c>
      <c r="I13" s="7" t="s">
        <v>570</v>
      </c>
      <c r="J13" s="42" t="s">
        <v>529</v>
      </c>
      <c r="K13" s="19"/>
    </row>
    <row r="14" spans="1:11" s="1" customFormat="1" ht="21" customHeight="1">
      <c r="A14" s="18" t="s">
        <v>522</v>
      </c>
      <c r="B14" s="7" t="s">
        <v>523</v>
      </c>
      <c r="C14" s="7" t="s">
        <v>524</v>
      </c>
      <c r="D14" s="7" t="s">
        <v>525</v>
      </c>
      <c r="E14" s="7" t="s">
        <v>526</v>
      </c>
      <c r="F14" s="7" t="s">
        <v>527</v>
      </c>
      <c r="G14" s="7"/>
      <c r="H14" s="7"/>
      <c r="I14" s="7"/>
      <c r="J14" s="17"/>
      <c r="K14" s="7"/>
    </row>
    <row r="15" spans="1:11" s="1" customFormat="1" ht="28.5" customHeight="1">
      <c r="A15" s="20" t="s">
        <v>580</v>
      </c>
      <c r="B15" s="21" t="s">
        <v>581</v>
      </c>
      <c r="C15" s="23" t="s">
        <v>640</v>
      </c>
      <c r="D15" s="23" t="s">
        <v>641</v>
      </c>
      <c r="E15" s="25" t="s">
        <v>11</v>
      </c>
      <c r="F15" s="25" t="s">
        <v>627</v>
      </c>
      <c r="G15" s="26" t="s">
        <v>583</v>
      </c>
      <c r="H15" s="27">
        <v>20</v>
      </c>
      <c r="I15" s="27">
        <v>20</v>
      </c>
      <c r="J15" s="17" t="s">
        <v>477</v>
      </c>
      <c r="K15" s="7"/>
    </row>
    <row r="16" spans="1:11" s="1" customFormat="1" ht="28.5" customHeight="1">
      <c r="A16" s="20"/>
      <c r="B16" s="21" t="s">
        <v>602</v>
      </c>
      <c r="C16" s="23" t="s">
        <v>628</v>
      </c>
      <c r="D16" s="23" t="s">
        <v>603</v>
      </c>
      <c r="E16" s="25" t="s">
        <v>601</v>
      </c>
      <c r="F16" s="25" t="s">
        <v>534</v>
      </c>
      <c r="G16" s="26" t="s">
        <v>583</v>
      </c>
      <c r="H16" s="27">
        <v>20</v>
      </c>
      <c r="I16" s="27">
        <v>20</v>
      </c>
      <c r="J16" s="17"/>
      <c r="K16" s="7"/>
    </row>
    <row r="17" spans="1:11" s="1" customFormat="1" ht="45" customHeight="1">
      <c r="A17" s="20" t="s">
        <v>607</v>
      </c>
      <c r="B17" s="21" t="s">
        <v>608</v>
      </c>
      <c r="C17" s="23" t="s">
        <v>642</v>
      </c>
      <c r="D17" s="23" t="s">
        <v>533</v>
      </c>
      <c r="E17" s="177" t="s">
        <v>583</v>
      </c>
      <c r="F17" s="25" t="s">
        <v>534</v>
      </c>
      <c r="G17" s="26" t="s">
        <v>601</v>
      </c>
      <c r="H17" s="27">
        <v>30</v>
      </c>
      <c r="I17" s="27">
        <v>30</v>
      </c>
      <c r="J17" s="17"/>
      <c r="K17" s="7"/>
    </row>
    <row r="18" spans="1:11" s="1" customFormat="1" ht="45" customHeight="1">
      <c r="A18" s="20" t="s">
        <v>616</v>
      </c>
      <c r="B18" s="44" t="s">
        <v>617</v>
      </c>
      <c r="C18" s="23" t="s">
        <v>618</v>
      </c>
      <c r="D18" s="23" t="s">
        <v>533</v>
      </c>
      <c r="E18" s="177" t="s">
        <v>583</v>
      </c>
      <c r="F18" s="25" t="s">
        <v>534</v>
      </c>
      <c r="G18" s="29">
        <v>100</v>
      </c>
      <c r="H18" s="27">
        <v>20</v>
      </c>
      <c r="I18" s="27">
        <v>20</v>
      </c>
      <c r="J18" s="17"/>
      <c r="K18" s="7"/>
    </row>
    <row r="19" spans="1:11" s="1" customFormat="1" ht="21" customHeight="1">
      <c r="A19" s="30" t="s">
        <v>555</v>
      </c>
      <c r="B19" s="31"/>
      <c r="C19" s="31"/>
      <c r="D19" s="31"/>
      <c r="E19" s="31"/>
      <c r="F19" s="31"/>
      <c r="G19" s="31"/>
      <c r="H19" s="32"/>
      <c r="I19" s="28" t="s">
        <v>556</v>
      </c>
      <c r="J19" s="28" t="s">
        <v>557</v>
      </c>
      <c r="K19" s="28" t="s">
        <v>558</v>
      </c>
    </row>
    <row r="20" spans="1:11" s="1" customFormat="1" ht="21" customHeight="1">
      <c r="A20" s="33"/>
      <c r="B20" s="34"/>
      <c r="C20" s="34"/>
      <c r="D20" s="34"/>
      <c r="E20" s="34"/>
      <c r="F20" s="34"/>
      <c r="G20" s="34"/>
      <c r="H20" s="35"/>
      <c r="I20" s="27">
        <v>100</v>
      </c>
      <c r="J20" s="29">
        <v>90.67</v>
      </c>
      <c r="K20" s="28" t="s">
        <v>619</v>
      </c>
    </row>
    <row r="21" spans="1:11" s="1" customFormat="1" ht="21" customHeight="1">
      <c r="A21" s="6" t="s">
        <v>620</v>
      </c>
      <c r="B21" s="7"/>
      <c r="C21" s="7"/>
      <c r="D21" s="36" t="s">
        <v>467</v>
      </c>
      <c r="E21" s="36"/>
      <c r="F21" s="36"/>
      <c r="G21" s="36"/>
      <c r="H21" s="36"/>
      <c r="I21" s="36"/>
      <c r="J21" s="36"/>
      <c r="K21" s="36"/>
    </row>
    <row r="22" spans="1:11" s="1" customFormat="1" ht="21" customHeight="1">
      <c r="A22" s="6"/>
      <c r="B22" s="7"/>
      <c r="C22" s="7"/>
      <c r="D22" s="36"/>
      <c r="E22" s="36"/>
      <c r="F22" s="36"/>
      <c r="G22" s="36"/>
      <c r="H22" s="36"/>
      <c r="I22" s="36"/>
      <c r="J22" s="36"/>
      <c r="K22" s="36"/>
    </row>
    <row r="23" spans="1:11" s="1" customFormat="1" ht="21" customHeight="1">
      <c r="A23" s="6"/>
      <c r="B23" s="7"/>
      <c r="C23" s="7"/>
      <c r="D23" s="36"/>
      <c r="E23" s="36"/>
      <c r="F23" s="36"/>
      <c r="G23" s="36"/>
      <c r="H23" s="36"/>
      <c r="I23" s="36"/>
      <c r="J23" s="36"/>
      <c r="K23" s="36"/>
    </row>
    <row r="24" spans="1:11" s="1" customFormat="1" ht="55.5" customHeight="1">
      <c r="A24" s="37" t="s">
        <v>621</v>
      </c>
      <c r="B24" s="38"/>
      <c r="C24" s="38"/>
      <c r="D24" s="38"/>
      <c r="E24" s="38"/>
      <c r="F24" s="38"/>
      <c r="G24" s="38"/>
      <c r="H24" s="38"/>
      <c r="I24" s="38"/>
      <c r="J24" s="38"/>
      <c r="K24" s="38"/>
    </row>
  </sheetData>
  <sheetProtection/>
  <mergeCells count="26">
    <mergeCell ref="A3:B3"/>
    <mergeCell ref="C3:K3"/>
    <mergeCell ref="A4:B4"/>
    <mergeCell ref="C4:E4"/>
    <mergeCell ref="H4:K4"/>
    <mergeCell ref="B10:E10"/>
    <mergeCell ref="G10:K10"/>
    <mergeCell ref="A13:C13"/>
    <mergeCell ref="D13:F13"/>
    <mergeCell ref="J15:K15"/>
    <mergeCell ref="J16:K16"/>
    <mergeCell ref="J17:K17"/>
    <mergeCell ref="J18:K18"/>
    <mergeCell ref="A24:K24"/>
    <mergeCell ref="A10:A12"/>
    <mergeCell ref="A15:A16"/>
    <mergeCell ref="G13:G14"/>
    <mergeCell ref="H13:H14"/>
    <mergeCell ref="I13:I14"/>
    <mergeCell ref="A5:B9"/>
    <mergeCell ref="B11:F12"/>
    <mergeCell ref="G11:K12"/>
    <mergeCell ref="J13:K14"/>
    <mergeCell ref="A19:H20"/>
    <mergeCell ref="A21:C23"/>
    <mergeCell ref="D21:K23"/>
  </mergeCells>
  <printOptions horizontalCentered="1"/>
  <pageMargins left="0.7513888888888889" right="0.7513888888888889" top="1" bottom="1" header="0.5" footer="0.5"/>
  <pageSetup fitToHeight="1" fitToWidth="1" horizontalDpi="300" verticalDpi="300" orientation="landscape" paperSize="9" scale="69"/>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K24"/>
  <sheetViews>
    <sheetView workbookViewId="0" topLeftCell="A11">
      <selection activeCell="J6" sqref="J6"/>
    </sheetView>
  </sheetViews>
  <sheetFormatPr defaultColWidth="9.140625" defaultRowHeight="12.75"/>
  <cols>
    <col min="1" max="2" width="16.00390625" style="1" customWidth="1"/>
    <col min="3" max="3" width="21.57421875" style="1" customWidth="1"/>
    <col min="4" max="4" width="14.7109375" style="1" customWidth="1"/>
    <col min="5" max="5" width="17.00390625" style="1" customWidth="1"/>
    <col min="6" max="10" width="16.00390625" style="1" customWidth="1"/>
    <col min="11" max="11" width="37.8515625" style="1" customWidth="1"/>
    <col min="12" max="12" width="12.8515625" style="1" bestFit="1" customWidth="1"/>
    <col min="13" max="16384" width="9.140625" style="1" customWidth="1"/>
  </cols>
  <sheetData>
    <row r="1" s="1" customFormat="1" ht="27">
      <c r="G1" s="2" t="s">
        <v>561</v>
      </c>
    </row>
    <row r="2" spans="1:11" s="1" customFormat="1" ht="12.75">
      <c r="A2" s="3" t="s">
        <v>2</v>
      </c>
      <c r="K2" s="39" t="s">
        <v>562</v>
      </c>
    </row>
    <row r="3" spans="1:11" s="1" customFormat="1" ht="21" customHeight="1">
      <c r="A3" s="4" t="s">
        <v>563</v>
      </c>
      <c r="B3" s="5"/>
      <c r="C3" s="5" t="s">
        <v>643</v>
      </c>
      <c r="D3" s="5"/>
      <c r="E3" s="5"/>
      <c r="F3" s="5"/>
      <c r="G3" s="5"/>
      <c r="H3" s="5"/>
      <c r="I3" s="5"/>
      <c r="J3" s="5"/>
      <c r="K3" s="5"/>
    </row>
    <row r="4" spans="1:11" s="1" customFormat="1" ht="21" customHeight="1">
      <c r="A4" s="6" t="s">
        <v>564</v>
      </c>
      <c r="B4" s="7"/>
      <c r="C4" s="7" t="s">
        <v>471</v>
      </c>
      <c r="D4" s="7"/>
      <c r="E4" s="7"/>
      <c r="F4" s="7"/>
      <c r="G4" s="7" t="s">
        <v>565</v>
      </c>
      <c r="H4" s="7" t="s">
        <v>471</v>
      </c>
      <c r="I4" s="7"/>
      <c r="J4" s="7"/>
      <c r="K4" s="7"/>
    </row>
    <row r="5" spans="1:11" s="1" customFormat="1" ht="31.5" customHeight="1">
      <c r="A5" s="8" t="s">
        <v>566</v>
      </c>
      <c r="B5" s="7"/>
      <c r="C5" s="7" t="s">
        <v>477</v>
      </c>
      <c r="D5" s="9" t="s">
        <v>567</v>
      </c>
      <c r="E5" s="9" t="s">
        <v>568</v>
      </c>
      <c r="F5" s="9" t="s">
        <v>505</v>
      </c>
      <c r="G5" s="7" t="s">
        <v>494</v>
      </c>
      <c r="H5" s="7" t="s">
        <v>506</v>
      </c>
      <c r="I5" s="7" t="s">
        <v>569</v>
      </c>
      <c r="J5" s="7" t="s">
        <v>570</v>
      </c>
      <c r="K5" s="7" t="s">
        <v>529</v>
      </c>
    </row>
    <row r="6" spans="1:11" s="1" customFormat="1" ht="39" customHeight="1">
      <c r="A6" s="6"/>
      <c r="B6" s="7"/>
      <c r="C6" s="7" t="s">
        <v>571</v>
      </c>
      <c r="D6" s="10">
        <v>29.69</v>
      </c>
      <c r="E6" s="10">
        <v>29.69</v>
      </c>
      <c r="F6" s="10">
        <v>29.69</v>
      </c>
      <c r="G6" s="10">
        <v>29.69</v>
      </c>
      <c r="H6" s="11">
        <f>F6/E6</f>
        <v>1</v>
      </c>
      <c r="I6" s="27">
        <v>10</v>
      </c>
      <c r="J6" s="27">
        <v>10</v>
      </c>
      <c r="K6" s="40"/>
    </row>
    <row r="7" spans="1:11" s="1" customFormat="1" ht="21" customHeight="1">
      <c r="A7" s="6"/>
      <c r="B7" s="7"/>
      <c r="C7" s="7" t="s">
        <v>572</v>
      </c>
      <c r="D7" s="10">
        <v>29.69</v>
      </c>
      <c r="E7" s="10">
        <v>29.69</v>
      </c>
      <c r="F7" s="10">
        <v>29.69</v>
      </c>
      <c r="G7" s="10">
        <v>29.69</v>
      </c>
      <c r="H7" s="11">
        <f>F7/E7</f>
        <v>1</v>
      </c>
      <c r="I7" s="27">
        <v>10</v>
      </c>
      <c r="J7" s="7" t="s">
        <v>411</v>
      </c>
      <c r="K7" s="41" t="s">
        <v>477</v>
      </c>
    </row>
    <row r="8" spans="1:11" s="1" customFormat="1" ht="21" customHeight="1">
      <c r="A8" s="6"/>
      <c r="B8" s="7"/>
      <c r="C8" s="7" t="s">
        <v>573</v>
      </c>
      <c r="D8" s="12" t="s">
        <v>477</v>
      </c>
      <c r="E8" s="12" t="s">
        <v>477</v>
      </c>
      <c r="F8" s="12"/>
      <c r="G8" s="12" t="s">
        <v>477</v>
      </c>
      <c r="H8" s="12" t="s">
        <v>477</v>
      </c>
      <c r="I8" s="12" t="s">
        <v>477</v>
      </c>
      <c r="J8" s="7" t="s">
        <v>411</v>
      </c>
      <c r="K8" s="41" t="s">
        <v>477</v>
      </c>
    </row>
    <row r="9" spans="1:11" s="1" customFormat="1" ht="21" customHeight="1">
      <c r="A9" s="6"/>
      <c r="B9" s="7"/>
      <c r="C9" s="7" t="s">
        <v>574</v>
      </c>
      <c r="D9" s="12" t="s">
        <v>477</v>
      </c>
      <c r="E9" s="12" t="s">
        <v>477</v>
      </c>
      <c r="F9" s="12"/>
      <c r="G9" s="12" t="s">
        <v>477</v>
      </c>
      <c r="H9" s="12" t="s">
        <v>477</v>
      </c>
      <c r="I9" s="12" t="s">
        <v>477</v>
      </c>
      <c r="J9" s="7" t="s">
        <v>411</v>
      </c>
      <c r="K9" s="41" t="s">
        <v>477</v>
      </c>
    </row>
    <row r="10" spans="1:11" s="1" customFormat="1" ht="21" customHeight="1">
      <c r="A10" s="8" t="s">
        <v>575</v>
      </c>
      <c r="B10" s="7" t="s">
        <v>576</v>
      </c>
      <c r="C10" s="7"/>
      <c r="D10" s="7"/>
      <c r="E10" s="7"/>
      <c r="F10" s="7"/>
      <c r="G10" s="7" t="s">
        <v>483</v>
      </c>
      <c r="H10" s="7"/>
      <c r="I10" s="7"/>
      <c r="J10" s="7"/>
      <c r="K10" s="7"/>
    </row>
    <row r="11" spans="1:11" s="1" customFormat="1" ht="21" customHeight="1">
      <c r="A11" s="6"/>
      <c r="B11" s="13" t="s">
        <v>644</v>
      </c>
      <c r="C11" s="13"/>
      <c r="D11" s="13"/>
      <c r="E11" s="13"/>
      <c r="F11" s="14"/>
      <c r="G11" s="15" t="s">
        <v>644</v>
      </c>
      <c r="H11" s="15"/>
      <c r="I11" s="15"/>
      <c r="J11" s="15"/>
      <c r="K11" s="15"/>
    </row>
    <row r="12" spans="1:11" s="1" customFormat="1" ht="40.5" customHeight="1">
      <c r="A12" s="6"/>
      <c r="B12" s="16"/>
      <c r="C12" s="16"/>
      <c r="D12" s="16"/>
      <c r="E12" s="16"/>
      <c r="F12" s="15"/>
      <c r="G12" s="15"/>
      <c r="H12" s="15"/>
      <c r="I12" s="15"/>
      <c r="J12" s="15"/>
      <c r="K12" s="15"/>
    </row>
    <row r="13" spans="1:11" s="1" customFormat="1" ht="21" customHeight="1">
      <c r="A13" s="6" t="s">
        <v>578</v>
      </c>
      <c r="B13" s="7"/>
      <c r="C13" s="7"/>
      <c r="D13" s="17" t="s">
        <v>579</v>
      </c>
      <c r="E13" s="17"/>
      <c r="F13" s="7"/>
      <c r="G13" s="7" t="s">
        <v>528</v>
      </c>
      <c r="H13" s="7" t="s">
        <v>569</v>
      </c>
      <c r="I13" s="7" t="s">
        <v>570</v>
      </c>
      <c r="J13" s="42" t="s">
        <v>529</v>
      </c>
      <c r="K13" s="19"/>
    </row>
    <row r="14" spans="1:11" s="1" customFormat="1" ht="21" customHeight="1">
      <c r="A14" s="18" t="s">
        <v>522</v>
      </c>
      <c r="B14" s="19" t="s">
        <v>523</v>
      </c>
      <c r="C14" s="19" t="s">
        <v>524</v>
      </c>
      <c r="D14" s="19" t="s">
        <v>525</v>
      </c>
      <c r="E14" s="19" t="s">
        <v>526</v>
      </c>
      <c r="F14" s="7" t="s">
        <v>527</v>
      </c>
      <c r="G14" s="7"/>
      <c r="H14" s="7"/>
      <c r="I14" s="7"/>
      <c r="J14" s="17"/>
      <c r="K14" s="7"/>
    </row>
    <row r="15" spans="1:11" s="1" customFormat="1" ht="37.5" customHeight="1">
      <c r="A15" s="20" t="s">
        <v>580</v>
      </c>
      <c r="B15" s="21" t="s">
        <v>581</v>
      </c>
      <c r="C15" s="22" t="s">
        <v>630</v>
      </c>
      <c r="D15" s="23" t="s">
        <v>603</v>
      </c>
      <c r="E15" s="24">
        <v>29.69</v>
      </c>
      <c r="F15" s="25" t="s">
        <v>627</v>
      </c>
      <c r="G15" s="26" t="s">
        <v>583</v>
      </c>
      <c r="H15" s="27">
        <v>20</v>
      </c>
      <c r="I15" s="27">
        <v>20</v>
      </c>
      <c r="J15" s="16"/>
      <c r="K15" s="15"/>
    </row>
    <row r="16" spans="1:11" s="1" customFormat="1" ht="28.5" customHeight="1">
      <c r="A16" s="20"/>
      <c r="B16" s="21" t="s">
        <v>602</v>
      </c>
      <c r="C16" s="22" t="s">
        <v>631</v>
      </c>
      <c r="D16" s="23" t="s">
        <v>533</v>
      </c>
      <c r="E16" s="177" t="s">
        <v>583</v>
      </c>
      <c r="F16" s="25" t="s">
        <v>534</v>
      </c>
      <c r="G16" s="26" t="s">
        <v>583</v>
      </c>
      <c r="H16" s="27">
        <v>20</v>
      </c>
      <c r="I16" s="27">
        <v>20</v>
      </c>
      <c r="J16" s="17"/>
      <c r="K16" s="7"/>
    </row>
    <row r="17" spans="1:11" s="1" customFormat="1" ht="96" customHeight="1">
      <c r="A17" s="20" t="s">
        <v>607</v>
      </c>
      <c r="B17" s="21" t="s">
        <v>610</v>
      </c>
      <c r="C17" s="22" t="s">
        <v>611</v>
      </c>
      <c r="D17" s="23" t="s">
        <v>533</v>
      </c>
      <c r="E17" s="177" t="s">
        <v>583</v>
      </c>
      <c r="F17" s="25" t="s">
        <v>534</v>
      </c>
      <c r="G17" s="26" t="s">
        <v>601</v>
      </c>
      <c r="H17" s="27">
        <v>30</v>
      </c>
      <c r="I17" s="27">
        <v>30</v>
      </c>
      <c r="J17" s="17"/>
      <c r="K17" s="7"/>
    </row>
    <row r="18" spans="1:11" s="1" customFormat="1" ht="39" customHeight="1">
      <c r="A18" s="20" t="s">
        <v>616</v>
      </c>
      <c r="B18" s="28" t="s">
        <v>617</v>
      </c>
      <c r="C18" s="22" t="s">
        <v>618</v>
      </c>
      <c r="D18" s="23" t="s">
        <v>533</v>
      </c>
      <c r="E18" s="177" t="s">
        <v>583</v>
      </c>
      <c r="F18" s="25" t="s">
        <v>534</v>
      </c>
      <c r="G18" s="29">
        <v>100</v>
      </c>
      <c r="H18" s="27">
        <v>20</v>
      </c>
      <c r="I18" s="27">
        <v>20</v>
      </c>
      <c r="J18" s="17"/>
      <c r="K18" s="7"/>
    </row>
    <row r="19" spans="1:11" s="1" customFormat="1" ht="21" customHeight="1">
      <c r="A19" s="30" t="s">
        <v>555</v>
      </c>
      <c r="B19" s="31"/>
      <c r="C19" s="31"/>
      <c r="D19" s="31"/>
      <c r="E19" s="31"/>
      <c r="F19" s="31"/>
      <c r="G19" s="31"/>
      <c r="H19" s="32"/>
      <c r="I19" s="28" t="s">
        <v>556</v>
      </c>
      <c r="J19" s="28" t="s">
        <v>557</v>
      </c>
      <c r="K19" s="28" t="s">
        <v>558</v>
      </c>
    </row>
    <row r="20" spans="1:11" s="1" customFormat="1" ht="21" customHeight="1">
      <c r="A20" s="33"/>
      <c r="B20" s="34"/>
      <c r="C20" s="34"/>
      <c r="D20" s="34"/>
      <c r="E20" s="34"/>
      <c r="F20" s="34"/>
      <c r="G20" s="34"/>
      <c r="H20" s="35"/>
      <c r="I20" s="27">
        <v>100</v>
      </c>
      <c r="J20" s="29">
        <v>100</v>
      </c>
      <c r="K20" s="28" t="s">
        <v>619</v>
      </c>
    </row>
    <row r="21" spans="1:11" s="1" customFormat="1" ht="21" customHeight="1">
      <c r="A21" s="6" t="s">
        <v>620</v>
      </c>
      <c r="B21" s="7"/>
      <c r="C21" s="7"/>
      <c r="D21" s="36" t="s">
        <v>467</v>
      </c>
      <c r="E21" s="36"/>
      <c r="F21" s="36"/>
      <c r="G21" s="36"/>
      <c r="H21" s="36"/>
      <c r="I21" s="36"/>
      <c r="J21" s="36"/>
      <c r="K21" s="36"/>
    </row>
    <row r="22" spans="1:11" s="1" customFormat="1" ht="21" customHeight="1">
      <c r="A22" s="6"/>
      <c r="B22" s="7"/>
      <c r="C22" s="7"/>
      <c r="D22" s="36"/>
      <c r="E22" s="36"/>
      <c r="F22" s="36"/>
      <c r="G22" s="36"/>
      <c r="H22" s="36"/>
      <c r="I22" s="36"/>
      <c r="J22" s="36"/>
      <c r="K22" s="36"/>
    </row>
    <row r="23" spans="1:11" s="1" customFormat="1" ht="21" customHeight="1">
      <c r="A23" s="6"/>
      <c r="B23" s="7"/>
      <c r="C23" s="7"/>
      <c r="D23" s="36"/>
      <c r="E23" s="36"/>
      <c r="F23" s="36"/>
      <c r="G23" s="36"/>
      <c r="H23" s="36"/>
      <c r="I23" s="36"/>
      <c r="J23" s="36"/>
      <c r="K23" s="36"/>
    </row>
    <row r="24" spans="1:11" s="1" customFormat="1" ht="55.5" customHeight="1">
      <c r="A24" s="37" t="s">
        <v>621</v>
      </c>
      <c r="B24" s="38"/>
      <c r="C24" s="38"/>
      <c r="D24" s="38"/>
      <c r="E24" s="38"/>
      <c r="F24" s="38"/>
      <c r="G24" s="38"/>
      <c r="H24" s="38"/>
      <c r="I24" s="38"/>
      <c r="J24" s="38"/>
      <c r="K24" s="38"/>
    </row>
  </sheetData>
  <sheetProtection/>
  <mergeCells count="26">
    <mergeCell ref="A3:B3"/>
    <mergeCell ref="C3:K3"/>
    <mergeCell ref="A4:B4"/>
    <mergeCell ref="C4:E4"/>
    <mergeCell ref="H4:K4"/>
    <mergeCell ref="B10:E10"/>
    <mergeCell ref="G10:K10"/>
    <mergeCell ref="A13:C13"/>
    <mergeCell ref="D13:F13"/>
    <mergeCell ref="J15:K15"/>
    <mergeCell ref="J16:K16"/>
    <mergeCell ref="J17:K17"/>
    <mergeCell ref="J18:K18"/>
    <mergeCell ref="A24:K24"/>
    <mergeCell ref="A10:A12"/>
    <mergeCell ref="A15:A16"/>
    <mergeCell ref="G13:G14"/>
    <mergeCell ref="H13:H14"/>
    <mergeCell ref="I13:I14"/>
    <mergeCell ref="A5:B9"/>
    <mergeCell ref="B11:F12"/>
    <mergeCell ref="G11:K12"/>
    <mergeCell ref="J13:K14"/>
    <mergeCell ref="A19:H20"/>
    <mergeCell ref="A21:C23"/>
    <mergeCell ref="D21:K23"/>
  </mergeCells>
  <printOptions horizontalCentered="1"/>
  <pageMargins left="0.7513888888888889" right="0.7513888888888889" top="1" bottom="1" header="0.5" footer="0.5"/>
  <pageSetup fitToHeight="1" fitToWidth="1" horizontalDpi="300" verticalDpi="300" orientation="landscape" paperSize="9" scale="6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2"/>
  <sheetViews>
    <sheetView workbookViewId="0" topLeftCell="A13">
      <selection activeCell="A3" sqref="A3:IV3"/>
    </sheetView>
  </sheetViews>
  <sheetFormatPr defaultColWidth="9.140625" defaultRowHeight="12.75"/>
  <cols>
    <col min="1" max="3" width="3.7109375" style="128" customWidth="1"/>
    <col min="4" max="4" width="37.28125" style="128" customWidth="1"/>
    <col min="5" max="8" width="21.421875" style="128" customWidth="1"/>
    <col min="9" max="9" width="20.421875" style="128" customWidth="1"/>
    <col min="10" max="12" width="21.421875" style="128" customWidth="1"/>
    <col min="13" max="16384" width="9.140625" style="128" customWidth="1"/>
  </cols>
  <sheetData>
    <row r="1" spans="1:12" ht="27.75" customHeight="1">
      <c r="A1" s="154" t="s">
        <v>113</v>
      </c>
      <c r="B1" s="154"/>
      <c r="C1" s="154"/>
      <c r="D1" s="154"/>
      <c r="E1" s="154"/>
      <c r="F1" s="154"/>
      <c r="G1" s="154"/>
      <c r="H1" s="154"/>
      <c r="I1" s="154"/>
      <c r="J1" s="154"/>
      <c r="K1" s="154"/>
      <c r="L1" s="154"/>
    </row>
    <row r="2" spans="1:12" ht="15" customHeight="1">
      <c r="A2" s="140"/>
      <c r="B2" s="141"/>
      <c r="C2" s="141"/>
      <c r="D2" s="141"/>
      <c r="E2" s="141"/>
      <c r="F2" s="141"/>
      <c r="G2" s="141"/>
      <c r="H2" s="141"/>
      <c r="I2" s="141"/>
      <c r="J2" s="141"/>
      <c r="K2" s="141"/>
      <c r="L2" s="142" t="s">
        <v>114</v>
      </c>
    </row>
    <row r="3" spans="1:12" ht="15" customHeight="1">
      <c r="A3" s="155" t="s">
        <v>2</v>
      </c>
      <c r="B3" s="132"/>
      <c r="C3" s="132"/>
      <c r="D3" s="132"/>
      <c r="E3" s="132"/>
      <c r="F3" s="156"/>
      <c r="G3" s="132"/>
      <c r="H3" s="132"/>
      <c r="I3" s="132"/>
      <c r="J3" s="132"/>
      <c r="K3" s="132"/>
      <c r="L3" s="166" t="s">
        <v>3</v>
      </c>
    </row>
    <row r="4" spans="1:12" ht="19.5" customHeight="1">
      <c r="A4" s="145" t="s">
        <v>6</v>
      </c>
      <c r="B4" s="139" t="s">
        <v>6</v>
      </c>
      <c r="C4" s="139" t="s">
        <v>6</v>
      </c>
      <c r="D4" s="139" t="s">
        <v>6</v>
      </c>
      <c r="E4" s="158" t="s">
        <v>97</v>
      </c>
      <c r="F4" s="158" t="s">
        <v>115</v>
      </c>
      <c r="G4" s="158" t="s">
        <v>116</v>
      </c>
      <c r="H4" s="158" t="s">
        <v>117</v>
      </c>
      <c r="I4" s="159" t="s">
        <v>117</v>
      </c>
      <c r="J4" s="158" t="s">
        <v>118</v>
      </c>
      <c r="K4" s="158" t="s">
        <v>119</v>
      </c>
      <c r="L4" s="158" t="s">
        <v>120</v>
      </c>
    </row>
    <row r="5" spans="1:12" ht="19.5" customHeight="1">
      <c r="A5" s="157" t="s">
        <v>121</v>
      </c>
      <c r="B5" s="159" t="s">
        <v>121</v>
      </c>
      <c r="C5" s="159" t="s">
        <v>121</v>
      </c>
      <c r="D5" s="148" t="s">
        <v>122</v>
      </c>
      <c r="E5" s="159" t="s">
        <v>97</v>
      </c>
      <c r="F5" s="159" t="s">
        <v>115</v>
      </c>
      <c r="G5" s="159" t="s">
        <v>116</v>
      </c>
      <c r="H5" s="158" t="s">
        <v>123</v>
      </c>
      <c r="I5" s="158" t="s">
        <v>124</v>
      </c>
      <c r="J5" s="159" t="s">
        <v>118</v>
      </c>
      <c r="K5" s="159" t="s">
        <v>119</v>
      </c>
      <c r="L5" s="159" t="s">
        <v>120</v>
      </c>
    </row>
    <row r="6" spans="1:12" ht="19.5" customHeight="1">
      <c r="A6" s="160" t="s">
        <v>121</v>
      </c>
      <c r="B6" s="159" t="s">
        <v>121</v>
      </c>
      <c r="C6" s="159" t="s">
        <v>121</v>
      </c>
      <c r="D6" s="171" t="s">
        <v>122</v>
      </c>
      <c r="E6" s="159" t="s">
        <v>97</v>
      </c>
      <c r="F6" s="159" t="s">
        <v>115</v>
      </c>
      <c r="G6" s="159" t="s">
        <v>116</v>
      </c>
      <c r="H6" s="159" t="s">
        <v>123</v>
      </c>
      <c r="I6" s="159" t="s">
        <v>124</v>
      </c>
      <c r="J6" s="159" t="s">
        <v>118</v>
      </c>
      <c r="K6" s="159" t="s">
        <v>119</v>
      </c>
      <c r="L6" s="159" t="s">
        <v>120</v>
      </c>
    </row>
    <row r="7" spans="1:12" ht="19.5" customHeight="1">
      <c r="A7" s="160" t="s">
        <v>121</v>
      </c>
      <c r="B7" s="159" t="s">
        <v>121</v>
      </c>
      <c r="C7" s="159" t="s">
        <v>121</v>
      </c>
      <c r="D7" s="171" t="s">
        <v>122</v>
      </c>
      <c r="E7" s="159" t="s">
        <v>97</v>
      </c>
      <c r="F7" s="159" t="s">
        <v>115</v>
      </c>
      <c r="G7" s="159" t="s">
        <v>116</v>
      </c>
      <c r="H7" s="159" t="s">
        <v>123</v>
      </c>
      <c r="I7" s="159" t="s">
        <v>124</v>
      </c>
      <c r="J7" s="159" t="s">
        <v>118</v>
      </c>
      <c r="K7" s="159" t="s">
        <v>119</v>
      </c>
      <c r="L7" s="159" t="s">
        <v>120</v>
      </c>
    </row>
    <row r="8" spans="1:12" ht="19.5" customHeight="1">
      <c r="A8" s="170" t="s">
        <v>125</v>
      </c>
      <c r="B8" s="148" t="s">
        <v>126</v>
      </c>
      <c r="C8" s="148" t="s">
        <v>127</v>
      </c>
      <c r="D8" s="139" t="s">
        <v>10</v>
      </c>
      <c r="E8" s="158" t="s">
        <v>11</v>
      </c>
      <c r="F8" s="158" t="s">
        <v>12</v>
      </c>
      <c r="G8" s="158" t="s">
        <v>20</v>
      </c>
      <c r="H8" s="158" t="s">
        <v>24</v>
      </c>
      <c r="I8" s="158" t="s">
        <v>28</v>
      </c>
      <c r="J8" s="158" t="s">
        <v>32</v>
      </c>
      <c r="K8" s="158" t="s">
        <v>36</v>
      </c>
      <c r="L8" s="158" t="s">
        <v>40</v>
      </c>
    </row>
    <row r="9" spans="1:12" ht="19.5" customHeight="1">
      <c r="A9" s="176" t="s">
        <v>125</v>
      </c>
      <c r="B9" s="171" t="s">
        <v>126</v>
      </c>
      <c r="C9" s="171" t="s">
        <v>127</v>
      </c>
      <c r="D9" s="148" t="s">
        <v>128</v>
      </c>
      <c r="E9" s="150">
        <v>16570605.49</v>
      </c>
      <c r="F9" s="150">
        <v>16070605.49</v>
      </c>
      <c r="G9" s="150"/>
      <c r="H9" s="150"/>
      <c r="I9" s="150"/>
      <c r="J9" s="150"/>
      <c r="K9" s="150"/>
      <c r="L9" s="150">
        <v>500000</v>
      </c>
    </row>
    <row r="10" spans="1:12" ht="19.5" customHeight="1">
      <c r="A10" s="172" t="s">
        <v>129</v>
      </c>
      <c r="B10" s="162" t="s">
        <v>129</v>
      </c>
      <c r="C10" s="162" t="s">
        <v>129</v>
      </c>
      <c r="D10" s="173" t="s">
        <v>130</v>
      </c>
      <c r="E10" s="174">
        <v>7481252.54</v>
      </c>
      <c r="F10" s="174">
        <v>7481252.54</v>
      </c>
      <c r="G10" s="174"/>
      <c r="H10" s="174"/>
      <c r="I10" s="174"/>
      <c r="J10" s="174"/>
      <c r="K10" s="174"/>
      <c r="L10" s="174"/>
    </row>
    <row r="11" spans="1:12" ht="19.5" customHeight="1">
      <c r="A11" s="172" t="s">
        <v>131</v>
      </c>
      <c r="B11" s="162" t="s">
        <v>131</v>
      </c>
      <c r="C11" s="162" t="s">
        <v>131</v>
      </c>
      <c r="D11" s="173" t="s">
        <v>132</v>
      </c>
      <c r="E11" s="174">
        <v>7481252.54</v>
      </c>
      <c r="F11" s="174">
        <v>7481252.54</v>
      </c>
      <c r="G11" s="174"/>
      <c r="H11" s="174"/>
      <c r="I11" s="174"/>
      <c r="J11" s="174"/>
      <c r="K11" s="174"/>
      <c r="L11" s="174"/>
    </row>
    <row r="12" spans="1:12" ht="19.5" customHeight="1">
      <c r="A12" s="161" t="s">
        <v>133</v>
      </c>
      <c r="B12" s="162" t="s">
        <v>133</v>
      </c>
      <c r="C12" s="162" t="s">
        <v>133</v>
      </c>
      <c r="D12" s="163" t="s">
        <v>134</v>
      </c>
      <c r="E12" s="150">
        <v>4100000</v>
      </c>
      <c r="F12" s="150">
        <v>4100000</v>
      </c>
      <c r="G12" s="150"/>
      <c r="H12" s="150"/>
      <c r="I12" s="150"/>
      <c r="J12" s="150"/>
      <c r="K12" s="150"/>
      <c r="L12" s="150"/>
    </row>
    <row r="13" spans="1:12" ht="19.5" customHeight="1">
      <c r="A13" s="161" t="s">
        <v>135</v>
      </c>
      <c r="B13" s="162" t="s">
        <v>135</v>
      </c>
      <c r="C13" s="162" t="s">
        <v>135</v>
      </c>
      <c r="D13" s="163" t="s">
        <v>136</v>
      </c>
      <c r="E13" s="150">
        <v>3381252.54</v>
      </c>
      <c r="F13" s="150">
        <v>3381252.54</v>
      </c>
      <c r="G13" s="150"/>
      <c r="H13" s="150"/>
      <c r="I13" s="150"/>
      <c r="J13" s="150"/>
      <c r="K13" s="150"/>
      <c r="L13" s="150"/>
    </row>
    <row r="14" spans="1:12" ht="19.5" customHeight="1">
      <c r="A14" s="172" t="s">
        <v>137</v>
      </c>
      <c r="B14" s="162" t="s">
        <v>137</v>
      </c>
      <c r="C14" s="162" t="s">
        <v>137</v>
      </c>
      <c r="D14" s="173" t="s">
        <v>138</v>
      </c>
      <c r="E14" s="174">
        <v>8169016.5</v>
      </c>
      <c r="F14" s="174">
        <v>8169016.5</v>
      </c>
      <c r="G14" s="174"/>
      <c r="H14" s="174"/>
      <c r="I14" s="174"/>
      <c r="J14" s="174"/>
      <c r="K14" s="174"/>
      <c r="L14" s="174"/>
    </row>
    <row r="15" spans="1:12" ht="19.5" customHeight="1">
      <c r="A15" s="172" t="s">
        <v>139</v>
      </c>
      <c r="B15" s="162" t="s">
        <v>139</v>
      </c>
      <c r="C15" s="162" t="s">
        <v>139</v>
      </c>
      <c r="D15" s="173" t="s">
        <v>140</v>
      </c>
      <c r="E15" s="174">
        <v>4969016.5</v>
      </c>
      <c r="F15" s="174">
        <v>4969016.5</v>
      </c>
      <c r="G15" s="174"/>
      <c r="H15" s="174"/>
      <c r="I15" s="174"/>
      <c r="J15" s="174"/>
      <c r="K15" s="174"/>
      <c r="L15" s="174"/>
    </row>
    <row r="16" spans="1:12" ht="19.5" customHeight="1">
      <c r="A16" s="161" t="s">
        <v>141</v>
      </c>
      <c r="B16" s="162" t="s">
        <v>141</v>
      </c>
      <c r="C16" s="162" t="s">
        <v>141</v>
      </c>
      <c r="D16" s="163" t="s">
        <v>142</v>
      </c>
      <c r="E16" s="150">
        <v>4969016.5</v>
      </c>
      <c r="F16" s="150">
        <v>4969016.5</v>
      </c>
      <c r="G16" s="150"/>
      <c r="H16" s="150"/>
      <c r="I16" s="150"/>
      <c r="J16" s="150"/>
      <c r="K16" s="150"/>
      <c r="L16" s="150"/>
    </row>
    <row r="17" spans="1:12" ht="19.5" customHeight="1">
      <c r="A17" s="172" t="s">
        <v>143</v>
      </c>
      <c r="B17" s="162" t="s">
        <v>143</v>
      </c>
      <c r="C17" s="162" t="s">
        <v>143</v>
      </c>
      <c r="D17" s="173" t="s">
        <v>144</v>
      </c>
      <c r="E17" s="174">
        <v>3200000</v>
      </c>
      <c r="F17" s="174">
        <v>3200000</v>
      </c>
      <c r="G17" s="174"/>
      <c r="H17" s="174"/>
      <c r="I17" s="174"/>
      <c r="J17" s="174"/>
      <c r="K17" s="174"/>
      <c r="L17" s="174"/>
    </row>
    <row r="18" spans="1:12" ht="19.5" customHeight="1">
      <c r="A18" s="161" t="s">
        <v>145</v>
      </c>
      <c r="B18" s="162" t="s">
        <v>145</v>
      </c>
      <c r="C18" s="162" t="s">
        <v>145</v>
      </c>
      <c r="D18" s="163" t="s">
        <v>146</v>
      </c>
      <c r="E18" s="150">
        <v>3200000</v>
      </c>
      <c r="F18" s="150">
        <v>3200000</v>
      </c>
      <c r="G18" s="150"/>
      <c r="H18" s="150"/>
      <c r="I18" s="150"/>
      <c r="J18" s="150"/>
      <c r="K18" s="150"/>
      <c r="L18" s="150"/>
    </row>
    <row r="19" spans="1:12" ht="19.5" customHeight="1">
      <c r="A19" s="172" t="s">
        <v>147</v>
      </c>
      <c r="B19" s="162" t="s">
        <v>147</v>
      </c>
      <c r="C19" s="162" t="s">
        <v>147</v>
      </c>
      <c r="D19" s="173" t="s">
        <v>148</v>
      </c>
      <c r="E19" s="174">
        <v>221450.85</v>
      </c>
      <c r="F19" s="174">
        <v>221450.85</v>
      </c>
      <c r="G19" s="174"/>
      <c r="H19" s="174"/>
      <c r="I19" s="174"/>
      <c r="J19" s="174"/>
      <c r="K19" s="174"/>
      <c r="L19" s="174"/>
    </row>
    <row r="20" spans="1:12" ht="19.5" customHeight="1">
      <c r="A20" s="172" t="s">
        <v>149</v>
      </c>
      <c r="B20" s="162" t="s">
        <v>149</v>
      </c>
      <c r="C20" s="162" t="s">
        <v>149</v>
      </c>
      <c r="D20" s="173" t="s">
        <v>150</v>
      </c>
      <c r="E20" s="174">
        <v>221450.85</v>
      </c>
      <c r="F20" s="174">
        <v>221450.85</v>
      </c>
      <c r="G20" s="174"/>
      <c r="H20" s="174"/>
      <c r="I20" s="174"/>
      <c r="J20" s="174"/>
      <c r="K20" s="174"/>
      <c r="L20" s="174"/>
    </row>
    <row r="21" spans="1:12" ht="19.5" customHeight="1">
      <c r="A21" s="161" t="s">
        <v>151</v>
      </c>
      <c r="B21" s="162" t="s">
        <v>151</v>
      </c>
      <c r="C21" s="162" t="s">
        <v>151</v>
      </c>
      <c r="D21" s="163" t="s">
        <v>152</v>
      </c>
      <c r="E21" s="150">
        <v>221450.85</v>
      </c>
      <c r="F21" s="150">
        <v>221450.85</v>
      </c>
      <c r="G21" s="150"/>
      <c r="H21" s="150"/>
      <c r="I21" s="150"/>
      <c r="J21" s="150"/>
      <c r="K21" s="150"/>
      <c r="L21" s="150"/>
    </row>
    <row r="22" spans="1:12" ht="19.5" customHeight="1">
      <c r="A22" s="172" t="s">
        <v>153</v>
      </c>
      <c r="B22" s="162" t="s">
        <v>153</v>
      </c>
      <c r="C22" s="162" t="s">
        <v>153</v>
      </c>
      <c r="D22" s="173" t="s">
        <v>154</v>
      </c>
      <c r="E22" s="174">
        <v>184128</v>
      </c>
      <c r="F22" s="174">
        <v>184128</v>
      </c>
      <c r="G22" s="174"/>
      <c r="H22" s="174"/>
      <c r="I22" s="174"/>
      <c r="J22" s="174"/>
      <c r="K22" s="174"/>
      <c r="L22" s="174"/>
    </row>
    <row r="23" spans="1:12" ht="19.5" customHeight="1">
      <c r="A23" s="172" t="s">
        <v>155</v>
      </c>
      <c r="B23" s="162" t="s">
        <v>155</v>
      </c>
      <c r="C23" s="162" t="s">
        <v>155</v>
      </c>
      <c r="D23" s="173" t="s">
        <v>156</v>
      </c>
      <c r="E23" s="174">
        <v>184128</v>
      </c>
      <c r="F23" s="174">
        <v>184128</v>
      </c>
      <c r="G23" s="174"/>
      <c r="H23" s="174"/>
      <c r="I23" s="174"/>
      <c r="J23" s="174"/>
      <c r="K23" s="174"/>
      <c r="L23" s="174"/>
    </row>
    <row r="24" spans="1:12" ht="19.5" customHeight="1">
      <c r="A24" s="161" t="s">
        <v>157</v>
      </c>
      <c r="B24" s="162" t="s">
        <v>157</v>
      </c>
      <c r="C24" s="162" t="s">
        <v>157</v>
      </c>
      <c r="D24" s="163" t="s">
        <v>158</v>
      </c>
      <c r="E24" s="150">
        <v>127228</v>
      </c>
      <c r="F24" s="150">
        <v>127228</v>
      </c>
      <c r="G24" s="150"/>
      <c r="H24" s="150"/>
      <c r="I24" s="150"/>
      <c r="J24" s="150"/>
      <c r="K24" s="150"/>
      <c r="L24" s="150"/>
    </row>
    <row r="25" spans="1:12" ht="19.5" customHeight="1">
      <c r="A25" s="161" t="s">
        <v>159</v>
      </c>
      <c r="B25" s="162" t="s">
        <v>159</v>
      </c>
      <c r="C25" s="162" t="s">
        <v>159</v>
      </c>
      <c r="D25" s="163" t="s">
        <v>160</v>
      </c>
      <c r="E25" s="150">
        <v>56900</v>
      </c>
      <c r="F25" s="150">
        <v>56900</v>
      </c>
      <c r="G25" s="150"/>
      <c r="H25" s="150"/>
      <c r="I25" s="150"/>
      <c r="J25" s="150"/>
      <c r="K25" s="150"/>
      <c r="L25" s="150"/>
    </row>
    <row r="26" spans="1:12" ht="19.5" customHeight="1">
      <c r="A26" s="172" t="s">
        <v>161</v>
      </c>
      <c r="B26" s="162" t="s">
        <v>161</v>
      </c>
      <c r="C26" s="162" t="s">
        <v>161</v>
      </c>
      <c r="D26" s="173" t="s">
        <v>162</v>
      </c>
      <c r="E26" s="174">
        <v>14757.6</v>
      </c>
      <c r="F26" s="174">
        <v>14757.6</v>
      </c>
      <c r="G26" s="174"/>
      <c r="H26" s="174"/>
      <c r="I26" s="174"/>
      <c r="J26" s="174"/>
      <c r="K26" s="174"/>
      <c r="L26" s="174"/>
    </row>
    <row r="27" spans="1:12" ht="19.5" customHeight="1">
      <c r="A27" s="172" t="s">
        <v>163</v>
      </c>
      <c r="B27" s="162" t="s">
        <v>163</v>
      </c>
      <c r="C27" s="162" t="s">
        <v>163</v>
      </c>
      <c r="D27" s="173" t="s">
        <v>164</v>
      </c>
      <c r="E27" s="174">
        <v>14757.6</v>
      </c>
      <c r="F27" s="174">
        <v>14757.6</v>
      </c>
      <c r="G27" s="174"/>
      <c r="H27" s="174"/>
      <c r="I27" s="174"/>
      <c r="J27" s="174"/>
      <c r="K27" s="174"/>
      <c r="L27" s="174"/>
    </row>
    <row r="28" spans="1:12" ht="19.5" customHeight="1">
      <c r="A28" s="161" t="s">
        <v>165</v>
      </c>
      <c r="B28" s="162" t="s">
        <v>165</v>
      </c>
      <c r="C28" s="162" t="s">
        <v>165</v>
      </c>
      <c r="D28" s="163" t="s">
        <v>166</v>
      </c>
      <c r="E28" s="150">
        <v>14757.6</v>
      </c>
      <c r="F28" s="150">
        <v>14757.6</v>
      </c>
      <c r="G28" s="150"/>
      <c r="H28" s="150"/>
      <c r="I28" s="150"/>
      <c r="J28" s="150"/>
      <c r="K28" s="150"/>
      <c r="L28" s="150"/>
    </row>
    <row r="29" spans="1:12" ht="19.5" customHeight="1">
      <c r="A29" s="172" t="s">
        <v>167</v>
      </c>
      <c r="B29" s="162" t="s">
        <v>167</v>
      </c>
      <c r="C29" s="162" t="s">
        <v>167</v>
      </c>
      <c r="D29" s="173" t="s">
        <v>168</v>
      </c>
      <c r="E29" s="174">
        <v>500000</v>
      </c>
      <c r="F29" s="174"/>
      <c r="G29" s="174"/>
      <c r="H29" s="174"/>
      <c r="I29" s="174"/>
      <c r="J29" s="174"/>
      <c r="K29" s="174"/>
      <c r="L29" s="174">
        <v>500000</v>
      </c>
    </row>
    <row r="30" spans="1:12" ht="19.5" customHeight="1">
      <c r="A30" s="172" t="s">
        <v>169</v>
      </c>
      <c r="B30" s="162" t="s">
        <v>169</v>
      </c>
      <c r="C30" s="162" t="s">
        <v>169</v>
      </c>
      <c r="D30" s="173" t="s">
        <v>170</v>
      </c>
      <c r="E30" s="174">
        <v>500000</v>
      </c>
      <c r="F30" s="174"/>
      <c r="G30" s="174"/>
      <c r="H30" s="174"/>
      <c r="I30" s="174"/>
      <c r="J30" s="174"/>
      <c r="K30" s="174"/>
      <c r="L30" s="174">
        <v>500000</v>
      </c>
    </row>
    <row r="31" spans="1:12" ht="19.5" customHeight="1">
      <c r="A31" s="161" t="s">
        <v>171</v>
      </c>
      <c r="B31" s="162" t="s">
        <v>171</v>
      </c>
      <c r="C31" s="162" t="s">
        <v>171</v>
      </c>
      <c r="D31" s="163" t="s">
        <v>172</v>
      </c>
      <c r="E31" s="150">
        <v>500000</v>
      </c>
      <c r="F31" s="150"/>
      <c r="G31" s="150"/>
      <c r="H31" s="150"/>
      <c r="I31" s="150"/>
      <c r="J31" s="150"/>
      <c r="K31" s="150"/>
      <c r="L31" s="150">
        <v>500000</v>
      </c>
    </row>
    <row r="32" spans="1:12" ht="19.5" customHeight="1">
      <c r="A32" s="161" t="s">
        <v>173</v>
      </c>
      <c r="B32" s="162" t="s">
        <v>173</v>
      </c>
      <c r="C32" s="162" t="s">
        <v>173</v>
      </c>
      <c r="D32" s="162" t="s">
        <v>173</v>
      </c>
      <c r="E32" s="162" t="s">
        <v>173</v>
      </c>
      <c r="F32" s="162" t="s">
        <v>173</v>
      </c>
      <c r="G32" s="162" t="s">
        <v>173</v>
      </c>
      <c r="H32" s="162" t="s">
        <v>173</v>
      </c>
      <c r="I32" s="162" t="s">
        <v>173</v>
      </c>
      <c r="J32" s="162" t="s">
        <v>173</v>
      </c>
      <c r="K32" s="162" t="s">
        <v>173</v>
      </c>
      <c r="L32" s="162" t="s">
        <v>173</v>
      </c>
    </row>
  </sheetData>
  <sheetProtection/>
  <mergeCells count="39">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7513888888888889" right="0.7513888888888889" top="1" bottom="1" header="0.5" footer="0.5"/>
  <pageSetup fitToHeight="1" fitToWidth="1" horizontalDpi="300" verticalDpi="300" orientation="landscape" paperSize="9" scale="60"/>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9">
      <selection activeCell="O16" sqref="O16"/>
    </sheetView>
  </sheetViews>
  <sheetFormatPr defaultColWidth="9.140625" defaultRowHeight="12.75"/>
  <cols>
    <col min="1" max="3" width="3.7109375" style="128" customWidth="1"/>
    <col min="4" max="4" width="37.28125" style="128" customWidth="1"/>
    <col min="5" max="10" width="21.421875" style="128" customWidth="1"/>
    <col min="11" max="11" width="9.140625" style="128" customWidth="1"/>
    <col min="12" max="12" width="12.8515625" style="128" bestFit="1" customWidth="1"/>
    <col min="13" max="16384" width="9.140625" style="128" customWidth="1"/>
  </cols>
  <sheetData>
    <row r="1" spans="1:10" ht="27.75" customHeight="1">
      <c r="A1" s="154" t="s">
        <v>174</v>
      </c>
      <c r="B1" s="154"/>
      <c r="C1" s="154"/>
      <c r="D1" s="154"/>
      <c r="E1" s="154"/>
      <c r="F1" s="154"/>
      <c r="G1" s="154"/>
      <c r="H1" s="154"/>
      <c r="I1" s="154"/>
      <c r="J1" s="154"/>
    </row>
    <row r="2" spans="1:10" ht="15" customHeight="1">
      <c r="A2" s="140"/>
      <c r="B2" s="141"/>
      <c r="C2" s="141"/>
      <c r="D2" s="141"/>
      <c r="E2" s="141"/>
      <c r="F2" s="141"/>
      <c r="G2" s="141"/>
      <c r="H2" s="141"/>
      <c r="I2" s="141"/>
      <c r="J2" s="142" t="s">
        <v>175</v>
      </c>
    </row>
    <row r="3" spans="1:10" ht="15" customHeight="1">
      <c r="A3" s="155" t="s">
        <v>2</v>
      </c>
      <c r="B3" s="132"/>
      <c r="C3" s="132"/>
      <c r="D3" s="132"/>
      <c r="E3" s="156"/>
      <c r="F3" s="132"/>
      <c r="G3" s="132"/>
      <c r="H3" s="132"/>
      <c r="I3" s="132"/>
      <c r="J3" s="166" t="s">
        <v>3</v>
      </c>
    </row>
    <row r="4" spans="1:10" ht="19.5" customHeight="1">
      <c r="A4" s="145" t="s">
        <v>6</v>
      </c>
      <c r="B4" s="139" t="s">
        <v>6</v>
      </c>
      <c r="C4" s="139" t="s">
        <v>6</v>
      </c>
      <c r="D4" s="139" t="s">
        <v>6</v>
      </c>
      <c r="E4" s="158" t="s">
        <v>99</v>
      </c>
      <c r="F4" s="158" t="s">
        <v>176</v>
      </c>
      <c r="G4" s="158" t="s">
        <v>177</v>
      </c>
      <c r="H4" s="158" t="s">
        <v>178</v>
      </c>
      <c r="I4" s="158" t="s">
        <v>179</v>
      </c>
      <c r="J4" s="158" t="s">
        <v>180</v>
      </c>
    </row>
    <row r="5" spans="1:10" ht="19.5" customHeight="1">
      <c r="A5" s="157" t="s">
        <v>121</v>
      </c>
      <c r="B5" s="159" t="s">
        <v>121</v>
      </c>
      <c r="C5" s="159" t="s">
        <v>121</v>
      </c>
      <c r="D5" s="148" t="s">
        <v>122</v>
      </c>
      <c r="E5" s="159" t="s">
        <v>99</v>
      </c>
      <c r="F5" s="159" t="s">
        <v>176</v>
      </c>
      <c r="G5" s="159" t="s">
        <v>177</v>
      </c>
      <c r="H5" s="159" t="s">
        <v>178</v>
      </c>
      <c r="I5" s="159" t="s">
        <v>179</v>
      </c>
      <c r="J5" s="159" t="s">
        <v>180</v>
      </c>
    </row>
    <row r="6" spans="1:10" ht="19.5" customHeight="1">
      <c r="A6" s="160" t="s">
        <v>121</v>
      </c>
      <c r="B6" s="159" t="s">
        <v>121</v>
      </c>
      <c r="C6" s="159" t="s">
        <v>121</v>
      </c>
      <c r="D6" s="171" t="s">
        <v>122</v>
      </c>
      <c r="E6" s="159" t="s">
        <v>99</v>
      </c>
      <c r="F6" s="159" t="s">
        <v>176</v>
      </c>
      <c r="G6" s="159" t="s">
        <v>177</v>
      </c>
      <c r="H6" s="159" t="s">
        <v>178</v>
      </c>
      <c r="I6" s="159" t="s">
        <v>179</v>
      </c>
      <c r="J6" s="159" t="s">
        <v>180</v>
      </c>
    </row>
    <row r="7" spans="1:10" ht="19.5" customHeight="1">
      <c r="A7" s="160" t="s">
        <v>121</v>
      </c>
      <c r="B7" s="159" t="s">
        <v>121</v>
      </c>
      <c r="C7" s="159" t="s">
        <v>121</v>
      </c>
      <c r="D7" s="171" t="s">
        <v>122</v>
      </c>
      <c r="E7" s="159" t="s">
        <v>99</v>
      </c>
      <c r="F7" s="159" t="s">
        <v>176</v>
      </c>
      <c r="G7" s="159" t="s">
        <v>177</v>
      </c>
      <c r="H7" s="159" t="s">
        <v>178</v>
      </c>
      <c r="I7" s="159" t="s">
        <v>179</v>
      </c>
      <c r="J7" s="159" t="s">
        <v>180</v>
      </c>
    </row>
    <row r="8" spans="1:10" ht="19.5" customHeight="1">
      <c r="A8" s="170" t="s">
        <v>125</v>
      </c>
      <c r="B8" s="148" t="s">
        <v>126</v>
      </c>
      <c r="C8" s="148" t="s">
        <v>127</v>
      </c>
      <c r="D8" s="139" t="s">
        <v>10</v>
      </c>
      <c r="E8" s="158" t="s">
        <v>11</v>
      </c>
      <c r="F8" s="158" t="s">
        <v>12</v>
      </c>
      <c r="G8" s="158" t="s">
        <v>20</v>
      </c>
      <c r="H8" s="158" t="s">
        <v>24</v>
      </c>
      <c r="I8" s="158" t="s">
        <v>28</v>
      </c>
      <c r="J8" s="158" t="s">
        <v>32</v>
      </c>
    </row>
    <row r="9" spans="1:10" ht="19.5" customHeight="1">
      <c r="A9" s="176" t="s">
        <v>125</v>
      </c>
      <c r="B9" s="171" t="s">
        <v>126</v>
      </c>
      <c r="C9" s="171" t="s">
        <v>127</v>
      </c>
      <c r="D9" s="148" t="s">
        <v>128</v>
      </c>
      <c r="E9" s="150">
        <v>15420046.99</v>
      </c>
      <c r="F9" s="150">
        <v>2704738.99</v>
      </c>
      <c r="G9" s="150">
        <v>12715308</v>
      </c>
      <c r="H9" s="150"/>
      <c r="I9" s="150"/>
      <c r="J9" s="150"/>
    </row>
    <row r="10" spans="1:10" ht="19.5" customHeight="1">
      <c r="A10" s="172" t="s">
        <v>129</v>
      </c>
      <c r="B10" s="162" t="s">
        <v>129</v>
      </c>
      <c r="C10" s="162" t="s">
        <v>129</v>
      </c>
      <c r="D10" s="173" t="s">
        <v>130</v>
      </c>
      <c r="E10" s="174">
        <v>7482961.54</v>
      </c>
      <c r="F10" s="174">
        <v>2284402.54</v>
      </c>
      <c r="G10" s="174">
        <v>5198559</v>
      </c>
      <c r="H10" s="174"/>
      <c r="I10" s="174"/>
      <c r="J10" s="174"/>
    </row>
    <row r="11" spans="1:10" ht="19.5" customHeight="1">
      <c r="A11" s="172" t="s">
        <v>131</v>
      </c>
      <c r="B11" s="162" t="s">
        <v>131</v>
      </c>
      <c r="C11" s="162" t="s">
        <v>131</v>
      </c>
      <c r="D11" s="173" t="s">
        <v>132</v>
      </c>
      <c r="E11" s="174">
        <v>7482961.54</v>
      </c>
      <c r="F11" s="174">
        <v>2284402.54</v>
      </c>
      <c r="G11" s="174">
        <v>5198559</v>
      </c>
      <c r="H11" s="174"/>
      <c r="I11" s="174"/>
      <c r="J11" s="174"/>
    </row>
    <row r="12" spans="1:10" ht="19.5" customHeight="1">
      <c r="A12" s="161" t="s">
        <v>133</v>
      </c>
      <c r="B12" s="162" t="s">
        <v>133</v>
      </c>
      <c r="C12" s="162" t="s">
        <v>133</v>
      </c>
      <c r="D12" s="163" t="s">
        <v>134</v>
      </c>
      <c r="E12" s="150">
        <v>4100000</v>
      </c>
      <c r="F12" s="150"/>
      <c r="G12" s="150">
        <v>4100000</v>
      </c>
      <c r="H12" s="150"/>
      <c r="I12" s="150"/>
      <c r="J12" s="150"/>
    </row>
    <row r="13" spans="1:10" ht="19.5" customHeight="1">
      <c r="A13" s="161" t="s">
        <v>135</v>
      </c>
      <c r="B13" s="162" t="s">
        <v>135</v>
      </c>
      <c r="C13" s="162" t="s">
        <v>135</v>
      </c>
      <c r="D13" s="163" t="s">
        <v>136</v>
      </c>
      <c r="E13" s="150">
        <v>3382961.54</v>
      </c>
      <c r="F13" s="150">
        <v>2284402.54</v>
      </c>
      <c r="G13" s="150">
        <v>1098559</v>
      </c>
      <c r="H13" s="150"/>
      <c r="I13" s="150"/>
      <c r="J13" s="150"/>
    </row>
    <row r="14" spans="1:10" ht="19.5" customHeight="1">
      <c r="A14" s="172" t="s">
        <v>137</v>
      </c>
      <c r="B14" s="162" t="s">
        <v>137</v>
      </c>
      <c r="C14" s="162" t="s">
        <v>137</v>
      </c>
      <c r="D14" s="173" t="s">
        <v>138</v>
      </c>
      <c r="E14" s="174">
        <v>7169016.5</v>
      </c>
      <c r="F14" s="174"/>
      <c r="G14" s="174">
        <v>7169016.5</v>
      </c>
      <c r="H14" s="174"/>
      <c r="I14" s="174"/>
      <c r="J14" s="174"/>
    </row>
    <row r="15" spans="1:10" ht="19.5" customHeight="1">
      <c r="A15" s="172" t="s">
        <v>139</v>
      </c>
      <c r="B15" s="162" t="s">
        <v>139</v>
      </c>
      <c r="C15" s="162" t="s">
        <v>139</v>
      </c>
      <c r="D15" s="173" t="s">
        <v>140</v>
      </c>
      <c r="E15" s="174">
        <v>3969016.5</v>
      </c>
      <c r="F15" s="174"/>
      <c r="G15" s="174">
        <v>3969016.5</v>
      </c>
      <c r="H15" s="174"/>
      <c r="I15" s="174"/>
      <c r="J15" s="174"/>
    </row>
    <row r="16" spans="1:10" ht="19.5" customHeight="1">
      <c r="A16" s="161" t="s">
        <v>141</v>
      </c>
      <c r="B16" s="162" t="s">
        <v>141</v>
      </c>
      <c r="C16" s="162" t="s">
        <v>141</v>
      </c>
      <c r="D16" s="163" t="s">
        <v>142</v>
      </c>
      <c r="E16" s="150">
        <v>3969016.5</v>
      </c>
      <c r="F16" s="150"/>
      <c r="G16" s="150">
        <v>3969016.5</v>
      </c>
      <c r="H16" s="150"/>
      <c r="I16" s="150"/>
      <c r="J16" s="150"/>
    </row>
    <row r="17" spans="1:10" ht="19.5" customHeight="1">
      <c r="A17" s="172" t="s">
        <v>143</v>
      </c>
      <c r="B17" s="162" t="s">
        <v>143</v>
      </c>
      <c r="C17" s="162" t="s">
        <v>143</v>
      </c>
      <c r="D17" s="173" t="s">
        <v>144</v>
      </c>
      <c r="E17" s="174">
        <v>3200000</v>
      </c>
      <c r="F17" s="174"/>
      <c r="G17" s="174">
        <v>3200000</v>
      </c>
      <c r="H17" s="174"/>
      <c r="I17" s="174"/>
      <c r="J17" s="174"/>
    </row>
    <row r="18" spans="1:10" ht="19.5" customHeight="1">
      <c r="A18" s="161" t="s">
        <v>145</v>
      </c>
      <c r="B18" s="162" t="s">
        <v>145</v>
      </c>
      <c r="C18" s="162" t="s">
        <v>145</v>
      </c>
      <c r="D18" s="163" t="s">
        <v>146</v>
      </c>
      <c r="E18" s="150">
        <v>3200000</v>
      </c>
      <c r="F18" s="150"/>
      <c r="G18" s="150">
        <v>3200000</v>
      </c>
      <c r="H18" s="150"/>
      <c r="I18" s="150"/>
      <c r="J18" s="150"/>
    </row>
    <row r="19" spans="1:10" ht="19.5" customHeight="1">
      <c r="A19" s="172" t="s">
        <v>147</v>
      </c>
      <c r="B19" s="162" t="s">
        <v>147</v>
      </c>
      <c r="C19" s="162" t="s">
        <v>147</v>
      </c>
      <c r="D19" s="173" t="s">
        <v>148</v>
      </c>
      <c r="E19" s="174">
        <v>221450.85</v>
      </c>
      <c r="F19" s="174">
        <v>221450.85</v>
      </c>
      <c r="G19" s="174"/>
      <c r="H19" s="174"/>
      <c r="I19" s="174"/>
      <c r="J19" s="174"/>
    </row>
    <row r="20" spans="1:10" ht="19.5" customHeight="1">
      <c r="A20" s="172" t="s">
        <v>149</v>
      </c>
      <c r="B20" s="162" t="s">
        <v>149</v>
      </c>
      <c r="C20" s="162" t="s">
        <v>149</v>
      </c>
      <c r="D20" s="173" t="s">
        <v>150</v>
      </c>
      <c r="E20" s="174">
        <v>221450.85</v>
      </c>
      <c r="F20" s="174">
        <v>221450.85</v>
      </c>
      <c r="G20" s="174"/>
      <c r="H20" s="174"/>
      <c r="I20" s="174"/>
      <c r="J20" s="174"/>
    </row>
    <row r="21" spans="1:10" ht="19.5" customHeight="1">
      <c r="A21" s="161" t="s">
        <v>151</v>
      </c>
      <c r="B21" s="162" t="s">
        <v>151</v>
      </c>
      <c r="C21" s="162" t="s">
        <v>151</v>
      </c>
      <c r="D21" s="163" t="s">
        <v>152</v>
      </c>
      <c r="E21" s="150">
        <v>221450.85</v>
      </c>
      <c r="F21" s="150">
        <v>221450.85</v>
      </c>
      <c r="G21" s="150"/>
      <c r="H21" s="150"/>
      <c r="I21" s="150"/>
      <c r="J21" s="150"/>
    </row>
    <row r="22" spans="1:10" ht="19.5" customHeight="1">
      <c r="A22" s="172" t="s">
        <v>153</v>
      </c>
      <c r="B22" s="162" t="s">
        <v>153</v>
      </c>
      <c r="C22" s="162" t="s">
        <v>153</v>
      </c>
      <c r="D22" s="173" t="s">
        <v>154</v>
      </c>
      <c r="E22" s="174">
        <v>184128</v>
      </c>
      <c r="F22" s="174">
        <v>184128</v>
      </c>
      <c r="G22" s="174"/>
      <c r="H22" s="174"/>
      <c r="I22" s="174"/>
      <c r="J22" s="174"/>
    </row>
    <row r="23" spans="1:10" ht="19.5" customHeight="1">
      <c r="A23" s="172" t="s">
        <v>155</v>
      </c>
      <c r="B23" s="162" t="s">
        <v>155</v>
      </c>
      <c r="C23" s="162" t="s">
        <v>155</v>
      </c>
      <c r="D23" s="173" t="s">
        <v>156</v>
      </c>
      <c r="E23" s="174">
        <v>184128</v>
      </c>
      <c r="F23" s="174">
        <v>184128</v>
      </c>
      <c r="G23" s="174"/>
      <c r="H23" s="174"/>
      <c r="I23" s="174"/>
      <c r="J23" s="174"/>
    </row>
    <row r="24" spans="1:10" ht="19.5" customHeight="1">
      <c r="A24" s="161" t="s">
        <v>157</v>
      </c>
      <c r="B24" s="162" t="s">
        <v>157</v>
      </c>
      <c r="C24" s="162" t="s">
        <v>157</v>
      </c>
      <c r="D24" s="163" t="s">
        <v>158</v>
      </c>
      <c r="E24" s="150">
        <v>127228</v>
      </c>
      <c r="F24" s="150">
        <v>127228</v>
      </c>
      <c r="G24" s="150"/>
      <c r="H24" s="150"/>
      <c r="I24" s="150"/>
      <c r="J24" s="150"/>
    </row>
    <row r="25" spans="1:10" ht="19.5" customHeight="1">
      <c r="A25" s="161" t="s">
        <v>159</v>
      </c>
      <c r="B25" s="162" t="s">
        <v>159</v>
      </c>
      <c r="C25" s="162" t="s">
        <v>159</v>
      </c>
      <c r="D25" s="163" t="s">
        <v>160</v>
      </c>
      <c r="E25" s="150">
        <v>56900</v>
      </c>
      <c r="F25" s="150">
        <v>56900</v>
      </c>
      <c r="G25" s="150"/>
      <c r="H25" s="150"/>
      <c r="I25" s="150"/>
      <c r="J25" s="150"/>
    </row>
    <row r="26" spans="1:10" ht="19.5" customHeight="1">
      <c r="A26" s="172" t="s">
        <v>161</v>
      </c>
      <c r="B26" s="162" t="s">
        <v>161</v>
      </c>
      <c r="C26" s="162" t="s">
        <v>161</v>
      </c>
      <c r="D26" s="173" t="s">
        <v>162</v>
      </c>
      <c r="E26" s="174">
        <v>14757.6</v>
      </c>
      <c r="F26" s="174">
        <v>14757.6</v>
      </c>
      <c r="G26" s="174"/>
      <c r="H26" s="174"/>
      <c r="I26" s="174"/>
      <c r="J26" s="174"/>
    </row>
    <row r="27" spans="1:10" ht="19.5" customHeight="1">
      <c r="A27" s="172" t="s">
        <v>163</v>
      </c>
      <c r="B27" s="162" t="s">
        <v>163</v>
      </c>
      <c r="C27" s="162" t="s">
        <v>163</v>
      </c>
      <c r="D27" s="173" t="s">
        <v>164</v>
      </c>
      <c r="E27" s="174">
        <v>14757.6</v>
      </c>
      <c r="F27" s="174">
        <v>14757.6</v>
      </c>
      <c r="G27" s="174"/>
      <c r="H27" s="174"/>
      <c r="I27" s="174"/>
      <c r="J27" s="174"/>
    </row>
    <row r="28" spans="1:10" ht="19.5" customHeight="1">
      <c r="A28" s="161" t="s">
        <v>165</v>
      </c>
      <c r="B28" s="162" t="s">
        <v>165</v>
      </c>
      <c r="C28" s="162" t="s">
        <v>165</v>
      </c>
      <c r="D28" s="163" t="s">
        <v>166</v>
      </c>
      <c r="E28" s="150">
        <v>14757.6</v>
      </c>
      <c r="F28" s="150">
        <v>14757.6</v>
      </c>
      <c r="G28" s="150"/>
      <c r="H28" s="150"/>
      <c r="I28" s="150"/>
      <c r="J28" s="150"/>
    </row>
    <row r="29" spans="1:10" ht="19.5" customHeight="1">
      <c r="A29" s="172" t="s">
        <v>167</v>
      </c>
      <c r="B29" s="162" t="s">
        <v>167</v>
      </c>
      <c r="C29" s="162" t="s">
        <v>167</v>
      </c>
      <c r="D29" s="173" t="s">
        <v>168</v>
      </c>
      <c r="E29" s="174">
        <v>347732.5</v>
      </c>
      <c r="F29" s="174"/>
      <c r="G29" s="174">
        <v>347732.5</v>
      </c>
      <c r="H29" s="174"/>
      <c r="I29" s="174"/>
      <c r="J29" s="174"/>
    </row>
    <row r="30" spans="1:10" ht="19.5" customHeight="1">
      <c r="A30" s="172" t="s">
        <v>169</v>
      </c>
      <c r="B30" s="162" t="s">
        <v>169</v>
      </c>
      <c r="C30" s="162" t="s">
        <v>169</v>
      </c>
      <c r="D30" s="173" t="s">
        <v>170</v>
      </c>
      <c r="E30" s="174">
        <v>347732.5</v>
      </c>
      <c r="F30" s="174"/>
      <c r="G30" s="174">
        <v>347732.5</v>
      </c>
      <c r="H30" s="174"/>
      <c r="I30" s="174"/>
      <c r="J30" s="174"/>
    </row>
    <row r="31" spans="1:10" ht="19.5" customHeight="1">
      <c r="A31" s="161" t="s">
        <v>171</v>
      </c>
      <c r="B31" s="162" t="s">
        <v>171</v>
      </c>
      <c r="C31" s="162" t="s">
        <v>171</v>
      </c>
      <c r="D31" s="163" t="s">
        <v>172</v>
      </c>
      <c r="E31" s="150">
        <v>347732.5</v>
      </c>
      <c r="F31" s="150"/>
      <c r="G31" s="150">
        <v>347732.5</v>
      </c>
      <c r="H31" s="150"/>
      <c r="I31" s="150"/>
      <c r="J31" s="150"/>
    </row>
    <row r="32" spans="1:10" ht="19.5" customHeight="1">
      <c r="A32" s="161" t="s">
        <v>181</v>
      </c>
      <c r="B32" s="162" t="s">
        <v>181</v>
      </c>
      <c r="C32" s="162" t="s">
        <v>181</v>
      </c>
      <c r="D32" s="162" t="s">
        <v>181</v>
      </c>
      <c r="E32" s="162" t="s">
        <v>181</v>
      </c>
      <c r="F32" s="162" t="s">
        <v>181</v>
      </c>
      <c r="G32" s="162" t="s">
        <v>181</v>
      </c>
      <c r="H32" s="162" t="s">
        <v>181</v>
      </c>
      <c r="I32" s="162" t="s">
        <v>181</v>
      </c>
      <c r="J32" s="162" t="s">
        <v>181</v>
      </c>
    </row>
  </sheetData>
  <sheetProtection/>
  <mergeCells count="3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horizontalCentered="1"/>
  <pageMargins left="0.7513888888888889" right="0.7513888888888889" top="1" bottom="1" header="0.5" footer="0.5"/>
  <pageSetup fitToHeight="1" fitToWidth="1" horizontalDpi="300" verticalDpi="300" orientation="landscape" paperSize="9" scale="74"/>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9">
      <selection activeCell="A1" sqref="A1:I1"/>
    </sheetView>
  </sheetViews>
  <sheetFormatPr defaultColWidth="9.140625" defaultRowHeight="12.75"/>
  <cols>
    <col min="1" max="1" width="32.7109375" style="128" customWidth="1"/>
    <col min="2" max="2" width="5.421875" style="128" customWidth="1"/>
    <col min="3" max="3" width="21.421875" style="128" customWidth="1"/>
    <col min="4" max="4" width="34.8515625" style="128" customWidth="1"/>
    <col min="5" max="5" width="5.421875" style="128" customWidth="1"/>
    <col min="6" max="9" width="21.421875" style="128" customWidth="1"/>
    <col min="10" max="16384" width="9.140625" style="128" customWidth="1"/>
  </cols>
  <sheetData>
    <row r="1" spans="1:9" ht="27.75" customHeight="1">
      <c r="A1" s="154" t="s">
        <v>182</v>
      </c>
      <c r="B1" s="154"/>
      <c r="C1" s="154"/>
      <c r="D1" s="154"/>
      <c r="E1" s="154"/>
      <c r="F1" s="154"/>
      <c r="G1" s="154"/>
      <c r="H1" s="154"/>
      <c r="I1" s="154"/>
    </row>
    <row r="2" spans="1:9" ht="15" customHeight="1">
      <c r="A2" s="140"/>
      <c r="B2" s="141"/>
      <c r="C2" s="141"/>
      <c r="D2" s="141"/>
      <c r="E2" s="141"/>
      <c r="F2" s="141"/>
      <c r="G2" s="141"/>
      <c r="H2" s="141"/>
      <c r="I2" s="142" t="s">
        <v>183</v>
      </c>
    </row>
    <row r="3" spans="1:9" ht="15" customHeight="1">
      <c r="A3" s="155" t="s">
        <v>2</v>
      </c>
      <c r="B3" s="132"/>
      <c r="C3" s="132"/>
      <c r="D3" s="132"/>
      <c r="E3" s="156"/>
      <c r="F3" s="132"/>
      <c r="G3" s="132"/>
      <c r="H3" s="132"/>
      <c r="I3" s="166" t="s">
        <v>3</v>
      </c>
    </row>
    <row r="4" spans="1:9" ht="19.5" customHeight="1">
      <c r="A4" s="145" t="s">
        <v>184</v>
      </c>
      <c r="B4" s="146" t="s">
        <v>184</v>
      </c>
      <c r="C4" s="146" t="s">
        <v>184</v>
      </c>
      <c r="D4" s="139" t="s">
        <v>185</v>
      </c>
      <c r="E4" s="146" t="s">
        <v>185</v>
      </c>
      <c r="F4" s="146" t="s">
        <v>185</v>
      </c>
      <c r="G4" s="146" t="s">
        <v>185</v>
      </c>
      <c r="H4" s="146" t="s">
        <v>185</v>
      </c>
      <c r="I4" s="146" t="s">
        <v>185</v>
      </c>
    </row>
    <row r="5" spans="1:9" ht="19.5" customHeight="1">
      <c r="A5" s="157" t="s">
        <v>186</v>
      </c>
      <c r="B5" s="158" t="s">
        <v>7</v>
      </c>
      <c r="C5" s="158" t="s">
        <v>187</v>
      </c>
      <c r="D5" s="158" t="s">
        <v>188</v>
      </c>
      <c r="E5" s="158" t="s">
        <v>7</v>
      </c>
      <c r="F5" s="139" t="s">
        <v>128</v>
      </c>
      <c r="G5" s="158" t="s">
        <v>189</v>
      </c>
      <c r="H5" s="158" t="s">
        <v>190</v>
      </c>
      <c r="I5" s="158" t="s">
        <v>191</v>
      </c>
    </row>
    <row r="6" spans="1:9" ht="19.5" customHeight="1">
      <c r="A6" s="160" t="s">
        <v>186</v>
      </c>
      <c r="B6" s="159" t="s">
        <v>7</v>
      </c>
      <c r="C6" s="159" t="s">
        <v>187</v>
      </c>
      <c r="D6" s="159" t="s">
        <v>188</v>
      </c>
      <c r="E6" s="159" t="s">
        <v>7</v>
      </c>
      <c r="F6" s="146" t="s">
        <v>128</v>
      </c>
      <c r="G6" s="159" t="s">
        <v>189</v>
      </c>
      <c r="H6" s="159" t="s">
        <v>190</v>
      </c>
      <c r="I6" s="159" t="s">
        <v>191</v>
      </c>
    </row>
    <row r="7" spans="1:9" ht="19.5" customHeight="1">
      <c r="A7" s="145" t="s">
        <v>192</v>
      </c>
      <c r="B7" s="139"/>
      <c r="C7" s="139" t="s">
        <v>11</v>
      </c>
      <c r="D7" s="139" t="s">
        <v>192</v>
      </c>
      <c r="E7" s="139"/>
      <c r="F7" s="139" t="s">
        <v>12</v>
      </c>
      <c r="G7" s="139" t="s">
        <v>20</v>
      </c>
      <c r="H7" s="139" t="s">
        <v>24</v>
      </c>
      <c r="I7" s="139" t="s">
        <v>28</v>
      </c>
    </row>
    <row r="8" spans="1:9" ht="19.5" customHeight="1">
      <c r="A8" s="134" t="s">
        <v>193</v>
      </c>
      <c r="B8" s="139" t="s">
        <v>11</v>
      </c>
      <c r="C8" s="150">
        <v>16070605.49</v>
      </c>
      <c r="D8" s="163" t="s">
        <v>14</v>
      </c>
      <c r="E8" s="139" t="s">
        <v>22</v>
      </c>
      <c r="F8" s="150">
        <v>7481252.54</v>
      </c>
      <c r="G8" s="150">
        <v>7481252.54</v>
      </c>
      <c r="H8" s="150"/>
      <c r="I8" s="150"/>
    </row>
    <row r="9" spans="1:9" ht="19.5" customHeight="1">
      <c r="A9" s="134" t="s">
        <v>194</v>
      </c>
      <c r="B9" s="139" t="s">
        <v>12</v>
      </c>
      <c r="C9" s="150"/>
      <c r="D9" s="163" t="s">
        <v>17</v>
      </c>
      <c r="E9" s="139" t="s">
        <v>26</v>
      </c>
      <c r="F9" s="150"/>
      <c r="G9" s="150"/>
      <c r="H9" s="150"/>
      <c r="I9" s="150"/>
    </row>
    <row r="10" spans="1:9" ht="19.5" customHeight="1">
      <c r="A10" s="134" t="s">
        <v>195</v>
      </c>
      <c r="B10" s="139" t="s">
        <v>20</v>
      </c>
      <c r="C10" s="150"/>
      <c r="D10" s="163" t="s">
        <v>21</v>
      </c>
      <c r="E10" s="139" t="s">
        <v>30</v>
      </c>
      <c r="F10" s="150"/>
      <c r="G10" s="150"/>
      <c r="H10" s="150"/>
      <c r="I10" s="150"/>
    </row>
    <row r="11" spans="1:9" ht="19.5" customHeight="1">
      <c r="A11" s="134"/>
      <c r="B11" s="139" t="s">
        <v>24</v>
      </c>
      <c r="C11" s="169"/>
      <c r="D11" s="163" t="s">
        <v>25</v>
      </c>
      <c r="E11" s="139" t="s">
        <v>34</v>
      </c>
      <c r="F11" s="150"/>
      <c r="G11" s="150"/>
      <c r="H11" s="150"/>
      <c r="I11" s="150"/>
    </row>
    <row r="12" spans="1:9" ht="19.5" customHeight="1">
      <c r="A12" s="134"/>
      <c r="B12" s="139" t="s">
        <v>28</v>
      </c>
      <c r="C12" s="169"/>
      <c r="D12" s="163" t="s">
        <v>29</v>
      </c>
      <c r="E12" s="139" t="s">
        <v>38</v>
      </c>
      <c r="F12" s="150"/>
      <c r="G12" s="150"/>
      <c r="H12" s="150"/>
      <c r="I12" s="150"/>
    </row>
    <row r="13" spans="1:9" ht="19.5" customHeight="1">
      <c r="A13" s="134"/>
      <c r="B13" s="139" t="s">
        <v>32</v>
      </c>
      <c r="C13" s="169"/>
      <c r="D13" s="163" t="s">
        <v>33</v>
      </c>
      <c r="E13" s="139" t="s">
        <v>42</v>
      </c>
      <c r="F13" s="150"/>
      <c r="G13" s="150"/>
      <c r="H13" s="150"/>
      <c r="I13" s="150"/>
    </row>
    <row r="14" spans="1:9" ht="19.5" customHeight="1">
      <c r="A14" s="134"/>
      <c r="B14" s="139" t="s">
        <v>36</v>
      </c>
      <c r="C14" s="169"/>
      <c r="D14" s="163" t="s">
        <v>37</v>
      </c>
      <c r="E14" s="139" t="s">
        <v>45</v>
      </c>
      <c r="F14" s="150">
        <v>7169016.5</v>
      </c>
      <c r="G14" s="150">
        <v>7169016.5</v>
      </c>
      <c r="H14" s="150"/>
      <c r="I14" s="150"/>
    </row>
    <row r="15" spans="1:9" ht="19.5" customHeight="1">
      <c r="A15" s="134"/>
      <c r="B15" s="139" t="s">
        <v>40</v>
      </c>
      <c r="C15" s="169"/>
      <c r="D15" s="163" t="s">
        <v>41</v>
      </c>
      <c r="E15" s="139" t="s">
        <v>48</v>
      </c>
      <c r="F15" s="150">
        <v>221450.85</v>
      </c>
      <c r="G15" s="150">
        <v>221450.85</v>
      </c>
      <c r="H15" s="150"/>
      <c r="I15" s="150"/>
    </row>
    <row r="16" spans="1:9" ht="19.5" customHeight="1">
      <c r="A16" s="134"/>
      <c r="B16" s="139" t="s">
        <v>43</v>
      </c>
      <c r="C16" s="169"/>
      <c r="D16" s="163" t="s">
        <v>44</v>
      </c>
      <c r="E16" s="139" t="s">
        <v>51</v>
      </c>
      <c r="F16" s="150">
        <v>184128</v>
      </c>
      <c r="G16" s="150">
        <v>184128</v>
      </c>
      <c r="H16" s="150"/>
      <c r="I16" s="150"/>
    </row>
    <row r="17" spans="1:9" ht="19.5" customHeight="1">
      <c r="A17" s="134"/>
      <c r="B17" s="139" t="s">
        <v>46</v>
      </c>
      <c r="C17" s="169"/>
      <c r="D17" s="163" t="s">
        <v>47</v>
      </c>
      <c r="E17" s="139" t="s">
        <v>54</v>
      </c>
      <c r="F17" s="150"/>
      <c r="G17" s="150"/>
      <c r="H17" s="150"/>
      <c r="I17" s="150"/>
    </row>
    <row r="18" spans="1:9" ht="19.5" customHeight="1">
      <c r="A18" s="134"/>
      <c r="B18" s="139" t="s">
        <v>49</v>
      </c>
      <c r="C18" s="169"/>
      <c r="D18" s="163" t="s">
        <v>50</v>
      </c>
      <c r="E18" s="139" t="s">
        <v>57</v>
      </c>
      <c r="F18" s="150">
        <v>14757.6</v>
      </c>
      <c r="G18" s="150">
        <v>14757.6</v>
      </c>
      <c r="H18" s="150"/>
      <c r="I18" s="150"/>
    </row>
    <row r="19" spans="1:9" ht="19.5" customHeight="1">
      <c r="A19" s="134"/>
      <c r="B19" s="139" t="s">
        <v>52</v>
      </c>
      <c r="C19" s="169"/>
      <c r="D19" s="163" t="s">
        <v>53</v>
      </c>
      <c r="E19" s="139" t="s">
        <v>60</v>
      </c>
      <c r="F19" s="150"/>
      <c r="G19" s="150"/>
      <c r="H19" s="150"/>
      <c r="I19" s="150"/>
    </row>
    <row r="20" spans="1:9" ht="19.5" customHeight="1">
      <c r="A20" s="134"/>
      <c r="B20" s="139" t="s">
        <v>55</v>
      </c>
      <c r="C20" s="169"/>
      <c r="D20" s="163" t="s">
        <v>56</v>
      </c>
      <c r="E20" s="139" t="s">
        <v>63</v>
      </c>
      <c r="F20" s="150"/>
      <c r="G20" s="150"/>
      <c r="H20" s="150"/>
      <c r="I20" s="150"/>
    </row>
    <row r="21" spans="1:9" ht="19.5" customHeight="1">
      <c r="A21" s="134"/>
      <c r="B21" s="139" t="s">
        <v>58</v>
      </c>
      <c r="C21" s="169"/>
      <c r="D21" s="163" t="s">
        <v>59</v>
      </c>
      <c r="E21" s="139" t="s">
        <v>66</v>
      </c>
      <c r="F21" s="150"/>
      <c r="G21" s="150"/>
      <c r="H21" s="150"/>
      <c r="I21" s="150"/>
    </row>
    <row r="22" spans="1:9" ht="19.5" customHeight="1">
      <c r="A22" s="134"/>
      <c r="B22" s="139" t="s">
        <v>61</v>
      </c>
      <c r="C22" s="169"/>
      <c r="D22" s="163" t="s">
        <v>62</v>
      </c>
      <c r="E22" s="139" t="s">
        <v>69</v>
      </c>
      <c r="F22" s="150"/>
      <c r="G22" s="150"/>
      <c r="H22" s="150"/>
      <c r="I22" s="150"/>
    </row>
    <row r="23" spans="1:9" ht="19.5" customHeight="1">
      <c r="A23" s="134"/>
      <c r="B23" s="139" t="s">
        <v>64</v>
      </c>
      <c r="C23" s="169"/>
      <c r="D23" s="163" t="s">
        <v>65</v>
      </c>
      <c r="E23" s="139" t="s">
        <v>72</v>
      </c>
      <c r="F23" s="150"/>
      <c r="G23" s="150"/>
      <c r="H23" s="150"/>
      <c r="I23" s="150"/>
    </row>
    <row r="24" spans="1:9" ht="19.5" customHeight="1">
      <c r="A24" s="134"/>
      <c r="B24" s="139" t="s">
        <v>67</v>
      </c>
      <c r="C24" s="169"/>
      <c r="D24" s="163" t="s">
        <v>68</v>
      </c>
      <c r="E24" s="139" t="s">
        <v>75</v>
      </c>
      <c r="F24" s="150"/>
      <c r="G24" s="150"/>
      <c r="H24" s="150"/>
      <c r="I24" s="150"/>
    </row>
    <row r="25" spans="1:9" ht="19.5" customHeight="1">
      <c r="A25" s="134"/>
      <c r="B25" s="139" t="s">
        <v>70</v>
      </c>
      <c r="C25" s="169"/>
      <c r="D25" s="163" t="s">
        <v>71</v>
      </c>
      <c r="E25" s="139" t="s">
        <v>78</v>
      </c>
      <c r="F25" s="150"/>
      <c r="G25" s="150"/>
      <c r="H25" s="150"/>
      <c r="I25" s="150"/>
    </row>
    <row r="26" spans="1:9" ht="19.5" customHeight="1">
      <c r="A26" s="134"/>
      <c r="B26" s="139" t="s">
        <v>73</v>
      </c>
      <c r="C26" s="169"/>
      <c r="D26" s="163" t="s">
        <v>74</v>
      </c>
      <c r="E26" s="139" t="s">
        <v>81</v>
      </c>
      <c r="F26" s="150"/>
      <c r="G26" s="150"/>
      <c r="H26" s="150"/>
      <c r="I26" s="150"/>
    </row>
    <row r="27" spans="1:9" ht="19.5" customHeight="1">
      <c r="A27" s="134"/>
      <c r="B27" s="139" t="s">
        <v>76</v>
      </c>
      <c r="C27" s="169"/>
      <c r="D27" s="163" t="s">
        <v>77</v>
      </c>
      <c r="E27" s="139" t="s">
        <v>84</v>
      </c>
      <c r="F27" s="150"/>
      <c r="G27" s="150"/>
      <c r="H27" s="150"/>
      <c r="I27" s="150"/>
    </row>
    <row r="28" spans="1:9" ht="19.5" customHeight="1">
      <c r="A28" s="134"/>
      <c r="B28" s="139" t="s">
        <v>79</v>
      </c>
      <c r="C28" s="169"/>
      <c r="D28" s="135" t="s">
        <v>80</v>
      </c>
      <c r="E28" s="139" t="s">
        <v>87</v>
      </c>
      <c r="F28" s="150"/>
      <c r="G28" s="150"/>
      <c r="H28" s="150"/>
      <c r="I28" s="150"/>
    </row>
    <row r="29" spans="1:9" ht="19.5" customHeight="1">
      <c r="A29" s="134"/>
      <c r="B29" s="139" t="s">
        <v>82</v>
      </c>
      <c r="C29" s="169"/>
      <c r="D29" s="163" t="s">
        <v>83</v>
      </c>
      <c r="E29" s="139" t="s">
        <v>90</v>
      </c>
      <c r="F29" s="150"/>
      <c r="G29" s="150"/>
      <c r="H29" s="150"/>
      <c r="I29" s="150"/>
    </row>
    <row r="30" spans="1:9" ht="19.5" customHeight="1">
      <c r="A30" s="134"/>
      <c r="B30" s="139" t="s">
        <v>85</v>
      </c>
      <c r="C30" s="169"/>
      <c r="D30" s="163" t="s">
        <v>86</v>
      </c>
      <c r="E30" s="139" t="s">
        <v>93</v>
      </c>
      <c r="F30" s="150"/>
      <c r="G30" s="150"/>
      <c r="H30" s="150"/>
      <c r="I30" s="150"/>
    </row>
    <row r="31" spans="1:9" ht="19.5" customHeight="1">
      <c r="A31" s="134"/>
      <c r="B31" s="139" t="s">
        <v>88</v>
      </c>
      <c r="C31" s="169"/>
      <c r="D31" s="163" t="s">
        <v>89</v>
      </c>
      <c r="E31" s="139" t="s">
        <v>96</v>
      </c>
      <c r="F31" s="150"/>
      <c r="G31" s="150"/>
      <c r="H31" s="150"/>
      <c r="I31" s="150"/>
    </row>
    <row r="32" spans="1:9" ht="19.5" customHeight="1">
      <c r="A32" s="134"/>
      <c r="B32" s="139" t="s">
        <v>91</v>
      </c>
      <c r="C32" s="169"/>
      <c r="D32" s="135" t="s">
        <v>92</v>
      </c>
      <c r="E32" s="139" t="s">
        <v>100</v>
      </c>
      <c r="F32" s="150"/>
      <c r="G32" s="150"/>
      <c r="H32" s="150"/>
      <c r="I32" s="150"/>
    </row>
    <row r="33" spans="1:9" ht="19.5" customHeight="1">
      <c r="A33" s="134"/>
      <c r="B33" s="139" t="s">
        <v>94</v>
      </c>
      <c r="C33" s="169"/>
      <c r="D33" s="135" t="s">
        <v>95</v>
      </c>
      <c r="E33" s="139" t="s">
        <v>104</v>
      </c>
      <c r="F33" s="150"/>
      <c r="G33" s="150"/>
      <c r="H33" s="150"/>
      <c r="I33" s="150"/>
    </row>
    <row r="34" spans="1:9" ht="19.5" customHeight="1">
      <c r="A34" s="145" t="s">
        <v>97</v>
      </c>
      <c r="B34" s="139" t="s">
        <v>98</v>
      </c>
      <c r="C34" s="150">
        <v>16070605.49</v>
      </c>
      <c r="D34" s="139" t="s">
        <v>99</v>
      </c>
      <c r="E34" s="139" t="s">
        <v>108</v>
      </c>
      <c r="F34" s="150">
        <v>15070605.49</v>
      </c>
      <c r="G34" s="150">
        <v>15070605.49</v>
      </c>
      <c r="H34" s="150"/>
      <c r="I34" s="150"/>
    </row>
    <row r="35" spans="1:9" ht="19.5" customHeight="1">
      <c r="A35" s="134" t="s">
        <v>196</v>
      </c>
      <c r="B35" s="139" t="s">
        <v>102</v>
      </c>
      <c r="C35" s="150"/>
      <c r="D35" s="135" t="s">
        <v>197</v>
      </c>
      <c r="E35" s="139" t="s">
        <v>111</v>
      </c>
      <c r="F35" s="150">
        <v>1000000</v>
      </c>
      <c r="G35" s="150">
        <v>1000000</v>
      </c>
      <c r="H35" s="150"/>
      <c r="I35" s="150"/>
    </row>
    <row r="36" spans="1:9" ht="19.5" customHeight="1">
      <c r="A36" s="134" t="s">
        <v>193</v>
      </c>
      <c r="B36" s="139" t="s">
        <v>106</v>
      </c>
      <c r="C36" s="150"/>
      <c r="D36" s="135"/>
      <c r="E36" s="139" t="s">
        <v>198</v>
      </c>
      <c r="F36" s="169"/>
      <c r="G36" s="169"/>
      <c r="H36" s="169"/>
      <c r="I36" s="169"/>
    </row>
    <row r="37" spans="1:9" ht="19.5" customHeight="1">
      <c r="A37" s="134" t="s">
        <v>194</v>
      </c>
      <c r="B37" s="139" t="s">
        <v>110</v>
      </c>
      <c r="C37" s="150"/>
      <c r="D37" s="139"/>
      <c r="E37" s="139" t="s">
        <v>199</v>
      </c>
      <c r="F37" s="169"/>
      <c r="G37" s="169"/>
      <c r="H37" s="169"/>
      <c r="I37" s="169"/>
    </row>
    <row r="38" spans="1:9" ht="19.5" customHeight="1">
      <c r="A38" s="134" t="s">
        <v>195</v>
      </c>
      <c r="B38" s="139" t="s">
        <v>15</v>
      </c>
      <c r="C38" s="150"/>
      <c r="D38" s="135"/>
      <c r="E38" s="139" t="s">
        <v>200</v>
      </c>
      <c r="F38" s="169"/>
      <c r="G38" s="169"/>
      <c r="H38" s="169"/>
      <c r="I38" s="169"/>
    </row>
    <row r="39" spans="1:9" ht="19.5" customHeight="1">
      <c r="A39" s="145" t="s">
        <v>109</v>
      </c>
      <c r="B39" s="139" t="s">
        <v>18</v>
      </c>
      <c r="C39" s="150">
        <v>16070605.49</v>
      </c>
      <c r="D39" s="139" t="s">
        <v>109</v>
      </c>
      <c r="E39" s="139" t="s">
        <v>201</v>
      </c>
      <c r="F39" s="150">
        <v>16070605.49</v>
      </c>
      <c r="G39" s="150">
        <v>16070605.49</v>
      </c>
      <c r="H39" s="150"/>
      <c r="I39" s="150"/>
    </row>
    <row r="40" spans="1:9" ht="19.5" customHeight="1">
      <c r="A40" s="134" t="s">
        <v>202</v>
      </c>
      <c r="B40" s="136" t="s">
        <v>202</v>
      </c>
      <c r="C40" s="136" t="s">
        <v>202</v>
      </c>
      <c r="D40" s="136" t="s">
        <v>202</v>
      </c>
      <c r="E40" s="136" t="s">
        <v>202</v>
      </c>
      <c r="F40" s="136" t="s">
        <v>202</v>
      </c>
      <c r="G40" s="136" t="s">
        <v>202</v>
      </c>
      <c r="H40" s="136" t="s">
        <v>202</v>
      </c>
      <c r="I40" s="136" t="s">
        <v>202</v>
      </c>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513888888888889" right="0.7513888888888889" top="1" bottom="1" header="0.5" footer="0.5"/>
  <pageSetup fitToHeight="1" fitToWidth="1" horizontalDpi="300" verticalDpi="300" orientation="landscape" paperSize="9" scale="5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9"/>
  <sheetViews>
    <sheetView workbookViewId="0" topLeftCell="A4">
      <selection activeCell="A1" sqref="A1:Q1"/>
    </sheetView>
  </sheetViews>
  <sheetFormatPr defaultColWidth="9.140625" defaultRowHeight="12.75"/>
  <cols>
    <col min="1" max="3" width="3.140625" style="128" customWidth="1"/>
    <col min="4" max="4" width="30.00390625" style="128" customWidth="1"/>
    <col min="5" max="8" width="16.00390625" style="128" customWidth="1"/>
    <col min="9" max="10" width="17.140625" style="128" customWidth="1"/>
    <col min="11" max="17" width="16.00390625" style="128" customWidth="1"/>
    <col min="18" max="16384" width="9.140625" style="128" customWidth="1"/>
  </cols>
  <sheetData>
    <row r="1" spans="1:17" ht="27.75" customHeight="1">
      <c r="A1" s="154" t="s">
        <v>203</v>
      </c>
      <c r="B1" s="154"/>
      <c r="C1" s="154"/>
      <c r="D1" s="154"/>
      <c r="E1" s="154"/>
      <c r="F1" s="154"/>
      <c r="G1" s="154"/>
      <c r="H1" s="154"/>
      <c r="I1" s="154"/>
      <c r="J1" s="154"/>
      <c r="K1" s="154"/>
      <c r="L1" s="154"/>
      <c r="M1" s="154"/>
      <c r="N1" s="154"/>
      <c r="O1" s="154"/>
      <c r="P1" s="154"/>
      <c r="Q1" s="154"/>
    </row>
    <row r="2" spans="1:17" ht="15" customHeight="1">
      <c r="A2" s="140"/>
      <c r="B2" s="141"/>
      <c r="C2" s="141"/>
      <c r="D2" s="141"/>
      <c r="E2" s="141"/>
      <c r="F2" s="141"/>
      <c r="G2" s="141"/>
      <c r="H2" s="141"/>
      <c r="I2" s="141"/>
      <c r="J2" s="141"/>
      <c r="K2" s="141"/>
      <c r="L2" s="141"/>
      <c r="M2" s="141"/>
      <c r="N2" s="141"/>
      <c r="O2" s="141"/>
      <c r="P2" s="141"/>
      <c r="Q2" s="142" t="s">
        <v>204</v>
      </c>
    </row>
    <row r="3" spans="1:17" ht="15" customHeight="1">
      <c r="A3" s="155" t="s">
        <v>2</v>
      </c>
      <c r="B3" s="132"/>
      <c r="C3" s="132"/>
      <c r="D3" s="132"/>
      <c r="E3" s="132"/>
      <c r="F3" s="132"/>
      <c r="G3" s="132"/>
      <c r="H3" s="132"/>
      <c r="I3" s="156"/>
      <c r="J3" s="132"/>
      <c r="K3" s="132"/>
      <c r="L3" s="132"/>
      <c r="M3" s="132"/>
      <c r="N3" s="132"/>
      <c r="O3" s="132"/>
      <c r="P3" s="132"/>
      <c r="Q3" s="166" t="s">
        <v>3</v>
      </c>
    </row>
    <row r="4" spans="1:17" ht="19.5" customHeight="1">
      <c r="A4" s="157" t="s">
        <v>6</v>
      </c>
      <c r="B4" s="158" t="s">
        <v>6</v>
      </c>
      <c r="C4" s="158" t="s">
        <v>6</v>
      </c>
      <c r="D4" s="158" t="s">
        <v>6</v>
      </c>
      <c r="E4" s="158" t="s">
        <v>205</v>
      </c>
      <c r="F4" s="159" t="s">
        <v>205</v>
      </c>
      <c r="G4" s="159" t="s">
        <v>205</v>
      </c>
      <c r="H4" s="158" t="s">
        <v>206</v>
      </c>
      <c r="I4" s="159" t="s">
        <v>206</v>
      </c>
      <c r="J4" s="159" t="s">
        <v>206</v>
      </c>
      <c r="K4" s="158" t="s">
        <v>207</v>
      </c>
      <c r="L4" s="159" t="s">
        <v>207</v>
      </c>
      <c r="M4" s="159" t="s">
        <v>207</v>
      </c>
      <c r="N4" s="158" t="s">
        <v>107</v>
      </c>
      <c r="O4" s="159" t="s">
        <v>107</v>
      </c>
      <c r="P4" s="159" t="s">
        <v>107</v>
      </c>
      <c r="Q4" s="159" t="s">
        <v>107</v>
      </c>
    </row>
    <row r="5" spans="1:17" ht="19.5" customHeight="1">
      <c r="A5" s="157" t="s">
        <v>121</v>
      </c>
      <c r="B5" s="159" t="s">
        <v>121</v>
      </c>
      <c r="C5" s="159" t="s">
        <v>121</v>
      </c>
      <c r="D5" s="158" t="s">
        <v>122</v>
      </c>
      <c r="E5" s="158" t="s">
        <v>128</v>
      </c>
      <c r="F5" s="158" t="s">
        <v>208</v>
      </c>
      <c r="G5" s="158" t="s">
        <v>209</v>
      </c>
      <c r="H5" s="158" t="s">
        <v>128</v>
      </c>
      <c r="I5" s="158" t="s">
        <v>176</v>
      </c>
      <c r="J5" s="158" t="s">
        <v>177</v>
      </c>
      <c r="K5" s="158" t="s">
        <v>128</v>
      </c>
      <c r="L5" s="158" t="s">
        <v>176</v>
      </c>
      <c r="M5" s="158" t="s">
        <v>177</v>
      </c>
      <c r="N5" s="158" t="s">
        <v>128</v>
      </c>
      <c r="O5" s="158" t="s">
        <v>208</v>
      </c>
      <c r="P5" s="158" t="s">
        <v>209</v>
      </c>
      <c r="Q5" s="159" t="s">
        <v>209</v>
      </c>
    </row>
    <row r="6" spans="1:17" ht="19.5" customHeight="1">
      <c r="A6" s="160" t="s">
        <v>121</v>
      </c>
      <c r="B6" s="159" t="s">
        <v>121</v>
      </c>
      <c r="C6" s="159" t="s">
        <v>121</v>
      </c>
      <c r="D6" s="159" t="s">
        <v>122</v>
      </c>
      <c r="E6" s="159" t="s">
        <v>128</v>
      </c>
      <c r="F6" s="159" t="s">
        <v>208</v>
      </c>
      <c r="G6" s="159" t="s">
        <v>209</v>
      </c>
      <c r="H6" s="159" t="s">
        <v>128</v>
      </c>
      <c r="I6" s="159" t="s">
        <v>176</v>
      </c>
      <c r="J6" s="159" t="s">
        <v>177</v>
      </c>
      <c r="K6" s="159" t="s">
        <v>128</v>
      </c>
      <c r="L6" s="159" t="s">
        <v>176</v>
      </c>
      <c r="M6" s="159" t="s">
        <v>177</v>
      </c>
      <c r="N6" s="159" t="s">
        <v>128</v>
      </c>
      <c r="O6" s="159" t="s">
        <v>208</v>
      </c>
      <c r="P6" s="158" t="s">
        <v>210</v>
      </c>
      <c r="Q6" s="158" t="s">
        <v>211</v>
      </c>
    </row>
    <row r="7" spans="1:17" ht="19.5" customHeight="1">
      <c r="A7" s="160" t="s">
        <v>121</v>
      </c>
      <c r="B7" s="159" t="s">
        <v>121</v>
      </c>
      <c r="C7" s="159" t="s">
        <v>121</v>
      </c>
      <c r="D7" s="159" t="s">
        <v>122</v>
      </c>
      <c r="E7" s="159" t="s">
        <v>128</v>
      </c>
      <c r="F7" s="159" t="s">
        <v>208</v>
      </c>
      <c r="G7" s="159" t="s">
        <v>209</v>
      </c>
      <c r="H7" s="159" t="s">
        <v>128</v>
      </c>
      <c r="I7" s="159" t="s">
        <v>176</v>
      </c>
      <c r="J7" s="159" t="s">
        <v>177</v>
      </c>
      <c r="K7" s="159" t="s">
        <v>128</v>
      </c>
      <c r="L7" s="159" t="s">
        <v>176</v>
      </c>
      <c r="M7" s="159" t="s">
        <v>177</v>
      </c>
      <c r="N7" s="159" t="s">
        <v>128</v>
      </c>
      <c r="O7" s="159" t="s">
        <v>208</v>
      </c>
      <c r="P7" s="159" t="s">
        <v>210</v>
      </c>
      <c r="Q7" s="159" t="s">
        <v>211</v>
      </c>
    </row>
    <row r="8" spans="1:17" ht="19.5" customHeight="1">
      <c r="A8" s="157" t="s">
        <v>125</v>
      </c>
      <c r="B8" s="158" t="s">
        <v>126</v>
      </c>
      <c r="C8" s="158" t="s">
        <v>127</v>
      </c>
      <c r="D8" s="158" t="s">
        <v>10</v>
      </c>
      <c r="E8" s="148" t="s">
        <v>11</v>
      </c>
      <c r="F8" s="148" t="s">
        <v>12</v>
      </c>
      <c r="G8" s="148" t="s">
        <v>20</v>
      </c>
      <c r="H8" s="148" t="s">
        <v>24</v>
      </c>
      <c r="I8" s="148" t="s">
        <v>28</v>
      </c>
      <c r="J8" s="148" t="s">
        <v>32</v>
      </c>
      <c r="K8" s="148" t="s">
        <v>36</v>
      </c>
      <c r="L8" s="148" t="s">
        <v>40</v>
      </c>
      <c r="M8" s="148" t="s">
        <v>43</v>
      </c>
      <c r="N8" s="148" t="s">
        <v>46</v>
      </c>
      <c r="O8" s="148" t="s">
        <v>49</v>
      </c>
      <c r="P8" s="148" t="s">
        <v>52</v>
      </c>
      <c r="Q8" s="148" t="s">
        <v>55</v>
      </c>
    </row>
    <row r="9" spans="1:17" ht="19.5" customHeight="1">
      <c r="A9" s="160" t="s">
        <v>125</v>
      </c>
      <c r="B9" s="159" t="s">
        <v>126</v>
      </c>
      <c r="C9" s="159" t="s">
        <v>127</v>
      </c>
      <c r="D9" s="158" t="s">
        <v>128</v>
      </c>
      <c r="E9" s="150"/>
      <c r="F9" s="150"/>
      <c r="G9" s="150"/>
      <c r="H9" s="150">
        <v>16070605.49</v>
      </c>
      <c r="I9" s="150">
        <v>2704738.99</v>
      </c>
      <c r="J9" s="150">
        <v>13365866.5</v>
      </c>
      <c r="K9" s="150">
        <v>15070605.49</v>
      </c>
      <c r="L9" s="150">
        <v>2704738.99</v>
      </c>
      <c r="M9" s="150">
        <v>12365866.5</v>
      </c>
      <c r="N9" s="150">
        <v>1000000</v>
      </c>
      <c r="O9" s="150"/>
      <c r="P9" s="150">
        <v>1000000</v>
      </c>
      <c r="Q9" s="150"/>
    </row>
    <row r="10" spans="1:17" ht="19.5" customHeight="1">
      <c r="A10" s="172" t="s">
        <v>129</v>
      </c>
      <c r="B10" s="162" t="s">
        <v>129</v>
      </c>
      <c r="C10" s="162" t="s">
        <v>129</v>
      </c>
      <c r="D10" s="173" t="s">
        <v>130</v>
      </c>
      <c r="E10" s="174"/>
      <c r="F10" s="174"/>
      <c r="G10" s="174"/>
      <c r="H10" s="174">
        <v>7481252.54</v>
      </c>
      <c r="I10" s="174">
        <v>2284402.54</v>
      </c>
      <c r="J10" s="174">
        <v>5196850</v>
      </c>
      <c r="K10" s="174">
        <v>7481252.54</v>
      </c>
      <c r="L10" s="174">
        <v>2284402.54</v>
      </c>
      <c r="M10" s="174">
        <v>5196850</v>
      </c>
      <c r="N10" s="174"/>
      <c r="O10" s="174"/>
      <c r="P10" s="174"/>
      <c r="Q10" s="174"/>
    </row>
    <row r="11" spans="1:17" ht="19.5" customHeight="1">
      <c r="A11" s="172" t="s">
        <v>131</v>
      </c>
      <c r="B11" s="162" t="s">
        <v>131</v>
      </c>
      <c r="C11" s="162" t="s">
        <v>131</v>
      </c>
      <c r="D11" s="173" t="s">
        <v>132</v>
      </c>
      <c r="E11" s="174"/>
      <c r="F11" s="174"/>
      <c r="G11" s="174"/>
      <c r="H11" s="174">
        <v>7481252.54</v>
      </c>
      <c r="I11" s="174">
        <v>2284402.54</v>
      </c>
      <c r="J11" s="174">
        <v>5196850</v>
      </c>
      <c r="K11" s="174">
        <v>7481252.54</v>
      </c>
      <c r="L11" s="174">
        <v>2284402.54</v>
      </c>
      <c r="M11" s="174">
        <v>5196850</v>
      </c>
      <c r="N11" s="174"/>
      <c r="O11" s="174"/>
      <c r="P11" s="174"/>
      <c r="Q11" s="174"/>
    </row>
    <row r="12" spans="1:17" ht="19.5" customHeight="1">
      <c r="A12" s="161" t="s">
        <v>133</v>
      </c>
      <c r="B12" s="162" t="s">
        <v>133</v>
      </c>
      <c r="C12" s="162" t="s">
        <v>133</v>
      </c>
      <c r="D12" s="163" t="s">
        <v>134</v>
      </c>
      <c r="E12" s="150"/>
      <c r="F12" s="150"/>
      <c r="G12" s="150"/>
      <c r="H12" s="150">
        <v>4100000</v>
      </c>
      <c r="I12" s="150"/>
      <c r="J12" s="150">
        <v>4100000</v>
      </c>
      <c r="K12" s="150">
        <v>4100000</v>
      </c>
      <c r="L12" s="150"/>
      <c r="M12" s="150">
        <v>4100000</v>
      </c>
      <c r="N12" s="150"/>
      <c r="O12" s="150"/>
      <c r="P12" s="150"/>
      <c r="Q12" s="150"/>
    </row>
    <row r="13" spans="1:17" ht="19.5" customHeight="1">
      <c r="A13" s="161" t="s">
        <v>135</v>
      </c>
      <c r="B13" s="162" t="s">
        <v>135</v>
      </c>
      <c r="C13" s="162" t="s">
        <v>135</v>
      </c>
      <c r="D13" s="163" t="s">
        <v>136</v>
      </c>
      <c r="E13" s="150"/>
      <c r="F13" s="150"/>
      <c r="G13" s="150"/>
      <c r="H13" s="150">
        <v>3381252.54</v>
      </c>
      <c r="I13" s="150">
        <v>2284402.54</v>
      </c>
      <c r="J13" s="150">
        <v>1096850</v>
      </c>
      <c r="K13" s="150">
        <v>3381252.54</v>
      </c>
      <c r="L13" s="150">
        <v>2284402.54</v>
      </c>
      <c r="M13" s="150">
        <v>1096850</v>
      </c>
      <c r="N13" s="150"/>
      <c r="O13" s="150"/>
      <c r="P13" s="150"/>
      <c r="Q13" s="150"/>
    </row>
    <row r="14" spans="1:17" ht="19.5" customHeight="1">
      <c r="A14" s="172" t="s">
        <v>137</v>
      </c>
      <c r="B14" s="162" t="s">
        <v>137</v>
      </c>
      <c r="C14" s="162" t="s">
        <v>137</v>
      </c>
      <c r="D14" s="173" t="s">
        <v>138</v>
      </c>
      <c r="E14" s="174"/>
      <c r="F14" s="174"/>
      <c r="G14" s="174"/>
      <c r="H14" s="174">
        <v>8169016.5</v>
      </c>
      <c r="I14" s="174"/>
      <c r="J14" s="174">
        <v>8169016.5</v>
      </c>
      <c r="K14" s="174">
        <v>7169016.5</v>
      </c>
      <c r="L14" s="174"/>
      <c r="M14" s="174">
        <v>7169016.5</v>
      </c>
      <c r="N14" s="174">
        <v>1000000</v>
      </c>
      <c r="O14" s="174"/>
      <c r="P14" s="174">
        <v>1000000</v>
      </c>
      <c r="Q14" s="174"/>
    </row>
    <row r="15" spans="1:17" ht="19.5" customHeight="1">
      <c r="A15" s="172" t="s">
        <v>139</v>
      </c>
      <c r="B15" s="162" t="s">
        <v>139</v>
      </c>
      <c r="C15" s="162" t="s">
        <v>139</v>
      </c>
      <c r="D15" s="173" t="s">
        <v>140</v>
      </c>
      <c r="E15" s="174"/>
      <c r="F15" s="174"/>
      <c r="G15" s="174"/>
      <c r="H15" s="174">
        <v>4969016.5</v>
      </c>
      <c r="I15" s="174"/>
      <c r="J15" s="174">
        <v>4969016.5</v>
      </c>
      <c r="K15" s="174">
        <v>3969016.5</v>
      </c>
      <c r="L15" s="174"/>
      <c r="M15" s="174">
        <v>3969016.5</v>
      </c>
      <c r="N15" s="174">
        <v>1000000</v>
      </c>
      <c r="O15" s="174"/>
      <c r="P15" s="174">
        <v>1000000</v>
      </c>
      <c r="Q15" s="174"/>
    </row>
    <row r="16" spans="1:17" ht="19.5" customHeight="1">
      <c r="A16" s="161" t="s">
        <v>141</v>
      </c>
      <c r="B16" s="162" t="s">
        <v>141</v>
      </c>
      <c r="C16" s="162" t="s">
        <v>141</v>
      </c>
      <c r="D16" s="163" t="s">
        <v>142</v>
      </c>
      <c r="E16" s="150"/>
      <c r="F16" s="150"/>
      <c r="G16" s="150"/>
      <c r="H16" s="150">
        <v>4969016.5</v>
      </c>
      <c r="I16" s="150"/>
      <c r="J16" s="150">
        <v>4969016.5</v>
      </c>
      <c r="K16" s="150">
        <v>3969016.5</v>
      </c>
      <c r="L16" s="150"/>
      <c r="M16" s="150">
        <v>3969016.5</v>
      </c>
      <c r="N16" s="150">
        <v>1000000</v>
      </c>
      <c r="O16" s="150"/>
      <c r="P16" s="150">
        <v>1000000</v>
      </c>
      <c r="Q16" s="150"/>
    </row>
    <row r="17" spans="1:17" ht="19.5" customHeight="1">
      <c r="A17" s="172" t="s">
        <v>143</v>
      </c>
      <c r="B17" s="162" t="s">
        <v>143</v>
      </c>
      <c r="C17" s="162" t="s">
        <v>143</v>
      </c>
      <c r="D17" s="173" t="s">
        <v>144</v>
      </c>
      <c r="E17" s="174"/>
      <c r="F17" s="174"/>
      <c r="G17" s="174"/>
      <c r="H17" s="174">
        <v>3200000</v>
      </c>
      <c r="I17" s="174"/>
      <c r="J17" s="174">
        <v>3200000</v>
      </c>
      <c r="K17" s="174">
        <v>3200000</v>
      </c>
      <c r="L17" s="174"/>
      <c r="M17" s="174">
        <v>3200000</v>
      </c>
      <c r="N17" s="174"/>
      <c r="O17" s="174"/>
      <c r="P17" s="174"/>
      <c r="Q17" s="174"/>
    </row>
    <row r="18" spans="1:17" ht="19.5" customHeight="1">
      <c r="A18" s="161" t="s">
        <v>145</v>
      </c>
      <c r="B18" s="162" t="s">
        <v>145</v>
      </c>
      <c r="C18" s="162" t="s">
        <v>145</v>
      </c>
      <c r="D18" s="163" t="s">
        <v>146</v>
      </c>
      <c r="E18" s="150"/>
      <c r="F18" s="150"/>
      <c r="G18" s="150"/>
      <c r="H18" s="150">
        <v>3200000</v>
      </c>
      <c r="I18" s="150"/>
      <c r="J18" s="150">
        <v>3200000</v>
      </c>
      <c r="K18" s="150">
        <v>3200000</v>
      </c>
      <c r="L18" s="150"/>
      <c r="M18" s="150">
        <v>3200000</v>
      </c>
      <c r="N18" s="150"/>
      <c r="O18" s="150"/>
      <c r="P18" s="150"/>
      <c r="Q18" s="150"/>
    </row>
    <row r="19" spans="1:17" ht="19.5" customHeight="1">
      <c r="A19" s="172" t="s">
        <v>147</v>
      </c>
      <c r="B19" s="162" t="s">
        <v>147</v>
      </c>
      <c r="C19" s="162" t="s">
        <v>147</v>
      </c>
      <c r="D19" s="175" t="s">
        <v>148</v>
      </c>
      <c r="E19" s="174"/>
      <c r="F19" s="174"/>
      <c r="G19" s="174"/>
      <c r="H19" s="174">
        <v>221450.85</v>
      </c>
      <c r="I19" s="174">
        <v>221450.85</v>
      </c>
      <c r="J19" s="174"/>
      <c r="K19" s="174">
        <v>221450.85</v>
      </c>
      <c r="L19" s="174">
        <v>221450.85</v>
      </c>
      <c r="M19" s="174"/>
      <c r="N19" s="174"/>
      <c r="O19" s="174"/>
      <c r="P19" s="174"/>
      <c r="Q19" s="174"/>
    </row>
    <row r="20" spans="1:17" ht="19.5" customHeight="1">
      <c r="A20" s="172" t="s">
        <v>149</v>
      </c>
      <c r="B20" s="162" t="s">
        <v>149</v>
      </c>
      <c r="C20" s="162" t="s">
        <v>149</v>
      </c>
      <c r="D20" s="175" t="s">
        <v>150</v>
      </c>
      <c r="E20" s="174"/>
      <c r="F20" s="174"/>
      <c r="G20" s="174"/>
      <c r="H20" s="174">
        <v>221450.85</v>
      </c>
      <c r="I20" s="174">
        <v>221450.85</v>
      </c>
      <c r="J20" s="174"/>
      <c r="K20" s="174">
        <v>221450.85</v>
      </c>
      <c r="L20" s="174">
        <v>221450.85</v>
      </c>
      <c r="M20" s="174"/>
      <c r="N20" s="174"/>
      <c r="O20" s="174"/>
      <c r="P20" s="174"/>
      <c r="Q20" s="174"/>
    </row>
    <row r="21" spans="1:17" ht="19.5" customHeight="1">
      <c r="A21" s="161" t="s">
        <v>151</v>
      </c>
      <c r="B21" s="162" t="s">
        <v>151</v>
      </c>
      <c r="C21" s="162" t="s">
        <v>151</v>
      </c>
      <c r="D21" s="163" t="s">
        <v>152</v>
      </c>
      <c r="E21" s="150"/>
      <c r="F21" s="150"/>
      <c r="G21" s="150"/>
      <c r="H21" s="150">
        <v>221450.85</v>
      </c>
      <c r="I21" s="150">
        <v>221450.85</v>
      </c>
      <c r="J21" s="150"/>
      <c r="K21" s="150">
        <v>221450.85</v>
      </c>
      <c r="L21" s="150">
        <v>221450.85</v>
      </c>
      <c r="M21" s="150"/>
      <c r="N21" s="150"/>
      <c r="O21" s="150"/>
      <c r="P21" s="150"/>
      <c r="Q21" s="150"/>
    </row>
    <row r="22" spans="1:17" ht="19.5" customHeight="1">
      <c r="A22" s="172" t="s">
        <v>153</v>
      </c>
      <c r="B22" s="162" t="s">
        <v>153</v>
      </c>
      <c r="C22" s="162" t="s">
        <v>153</v>
      </c>
      <c r="D22" s="173" t="s">
        <v>154</v>
      </c>
      <c r="E22" s="174"/>
      <c r="F22" s="174"/>
      <c r="G22" s="174"/>
      <c r="H22" s="174">
        <v>184128</v>
      </c>
      <c r="I22" s="174">
        <v>184128</v>
      </c>
      <c r="J22" s="174"/>
      <c r="K22" s="174">
        <v>184128</v>
      </c>
      <c r="L22" s="174">
        <v>184128</v>
      </c>
      <c r="M22" s="174"/>
      <c r="N22" s="174"/>
      <c r="O22" s="174"/>
      <c r="P22" s="174"/>
      <c r="Q22" s="174"/>
    </row>
    <row r="23" spans="1:17" ht="19.5" customHeight="1">
      <c r="A23" s="172" t="s">
        <v>155</v>
      </c>
      <c r="B23" s="162" t="s">
        <v>155</v>
      </c>
      <c r="C23" s="162" t="s">
        <v>155</v>
      </c>
      <c r="D23" s="173" t="s">
        <v>156</v>
      </c>
      <c r="E23" s="174"/>
      <c r="F23" s="174"/>
      <c r="G23" s="174"/>
      <c r="H23" s="174">
        <v>184128</v>
      </c>
      <c r="I23" s="174">
        <v>184128</v>
      </c>
      <c r="J23" s="174"/>
      <c r="K23" s="174">
        <v>184128</v>
      </c>
      <c r="L23" s="174">
        <v>184128</v>
      </c>
      <c r="M23" s="174"/>
      <c r="N23" s="174"/>
      <c r="O23" s="174"/>
      <c r="P23" s="174"/>
      <c r="Q23" s="174"/>
    </row>
    <row r="24" spans="1:17" ht="19.5" customHeight="1">
      <c r="A24" s="161" t="s">
        <v>157</v>
      </c>
      <c r="B24" s="162" t="s">
        <v>157</v>
      </c>
      <c r="C24" s="162" t="s">
        <v>157</v>
      </c>
      <c r="D24" s="163" t="s">
        <v>158</v>
      </c>
      <c r="E24" s="150"/>
      <c r="F24" s="150"/>
      <c r="G24" s="150"/>
      <c r="H24" s="150">
        <v>127228</v>
      </c>
      <c r="I24" s="150">
        <v>127228</v>
      </c>
      <c r="J24" s="150"/>
      <c r="K24" s="150">
        <v>127228</v>
      </c>
      <c r="L24" s="150">
        <v>127228</v>
      </c>
      <c r="M24" s="150"/>
      <c r="N24" s="150"/>
      <c r="O24" s="150"/>
      <c r="P24" s="150"/>
      <c r="Q24" s="150"/>
    </row>
    <row r="25" spans="1:17" ht="19.5" customHeight="1">
      <c r="A25" s="161" t="s">
        <v>159</v>
      </c>
      <c r="B25" s="162" t="s">
        <v>159</v>
      </c>
      <c r="C25" s="162" t="s">
        <v>159</v>
      </c>
      <c r="D25" s="163" t="s">
        <v>160</v>
      </c>
      <c r="E25" s="150"/>
      <c r="F25" s="150"/>
      <c r="G25" s="150"/>
      <c r="H25" s="150">
        <v>56900</v>
      </c>
      <c r="I25" s="150">
        <v>56900</v>
      </c>
      <c r="J25" s="150"/>
      <c r="K25" s="150">
        <v>56900</v>
      </c>
      <c r="L25" s="150">
        <v>56900</v>
      </c>
      <c r="M25" s="150"/>
      <c r="N25" s="150"/>
      <c r="O25" s="150"/>
      <c r="P25" s="150"/>
      <c r="Q25" s="150"/>
    </row>
    <row r="26" spans="1:17" ht="19.5" customHeight="1">
      <c r="A26" s="172" t="s">
        <v>161</v>
      </c>
      <c r="B26" s="162" t="s">
        <v>161</v>
      </c>
      <c r="C26" s="162" t="s">
        <v>161</v>
      </c>
      <c r="D26" s="173" t="s">
        <v>162</v>
      </c>
      <c r="E26" s="174"/>
      <c r="F26" s="174"/>
      <c r="G26" s="174"/>
      <c r="H26" s="174">
        <v>14757.6</v>
      </c>
      <c r="I26" s="174">
        <v>14757.6</v>
      </c>
      <c r="J26" s="174"/>
      <c r="K26" s="174">
        <v>14757.6</v>
      </c>
      <c r="L26" s="174">
        <v>14757.6</v>
      </c>
      <c r="M26" s="174"/>
      <c r="N26" s="174"/>
      <c r="O26" s="174"/>
      <c r="P26" s="174"/>
      <c r="Q26" s="174"/>
    </row>
    <row r="27" spans="1:17" ht="19.5" customHeight="1">
      <c r="A27" s="172" t="s">
        <v>163</v>
      </c>
      <c r="B27" s="162" t="s">
        <v>163</v>
      </c>
      <c r="C27" s="162" t="s">
        <v>163</v>
      </c>
      <c r="D27" s="173" t="s">
        <v>164</v>
      </c>
      <c r="E27" s="174"/>
      <c r="F27" s="174"/>
      <c r="G27" s="174"/>
      <c r="H27" s="174">
        <v>14757.6</v>
      </c>
      <c r="I27" s="174">
        <v>14757.6</v>
      </c>
      <c r="J27" s="174"/>
      <c r="K27" s="174">
        <v>14757.6</v>
      </c>
      <c r="L27" s="174">
        <v>14757.6</v>
      </c>
      <c r="M27" s="174"/>
      <c r="N27" s="174"/>
      <c r="O27" s="174"/>
      <c r="P27" s="174"/>
      <c r="Q27" s="174"/>
    </row>
    <row r="28" spans="1:17" ht="19.5" customHeight="1">
      <c r="A28" s="161" t="s">
        <v>165</v>
      </c>
      <c r="B28" s="162" t="s">
        <v>165</v>
      </c>
      <c r="C28" s="162" t="s">
        <v>165</v>
      </c>
      <c r="D28" s="163" t="s">
        <v>166</v>
      </c>
      <c r="E28" s="150"/>
      <c r="F28" s="150"/>
      <c r="G28" s="150"/>
      <c r="H28" s="150">
        <v>14757.6</v>
      </c>
      <c r="I28" s="150">
        <v>14757.6</v>
      </c>
      <c r="J28" s="150"/>
      <c r="K28" s="150">
        <v>14757.6</v>
      </c>
      <c r="L28" s="150">
        <v>14757.6</v>
      </c>
      <c r="M28" s="150"/>
      <c r="N28" s="150"/>
      <c r="O28" s="150"/>
      <c r="P28" s="150"/>
      <c r="Q28" s="150"/>
    </row>
    <row r="29" spans="1:17" ht="19.5" customHeight="1">
      <c r="A29" s="161" t="s">
        <v>212</v>
      </c>
      <c r="B29" s="162" t="s">
        <v>212</v>
      </c>
      <c r="C29" s="162" t="s">
        <v>212</v>
      </c>
      <c r="D29" s="162" t="s">
        <v>212</v>
      </c>
      <c r="E29" s="162" t="s">
        <v>212</v>
      </c>
      <c r="F29" s="162" t="s">
        <v>212</v>
      </c>
      <c r="G29" s="162" t="s">
        <v>212</v>
      </c>
      <c r="H29" s="162" t="s">
        <v>212</v>
      </c>
      <c r="I29" s="162" t="s">
        <v>212</v>
      </c>
      <c r="J29" s="162" t="s">
        <v>212</v>
      </c>
      <c r="K29" s="162" t="s">
        <v>212</v>
      </c>
      <c r="L29" s="162" t="s">
        <v>212</v>
      </c>
      <c r="M29" s="162" t="s">
        <v>212</v>
      </c>
      <c r="N29" s="162" t="s">
        <v>212</v>
      </c>
      <c r="O29" s="162" t="s">
        <v>212</v>
      </c>
      <c r="P29" s="162" t="s">
        <v>212</v>
      </c>
      <c r="Q29" s="162" t="s">
        <v>212</v>
      </c>
    </row>
  </sheetData>
  <sheetProtection/>
  <mergeCells count="45">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25">
      <selection activeCell="L19" sqref="L19"/>
    </sheetView>
  </sheetViews>
  <sheetFormatPr defaultColWidth="9.140625" defaultRowHeight="12.75"/>
  <cols>
    <col min="1" max="1" width="7.00390625" style="128" customWidth="1"/>
    <col min="2" max="2" width="37.421875" style="128" customWidth="1"/>
    <col min="3" max="3" width="23.00390625" style="128" customWidth="1"/>
    <col min="4" max="4" width="7.00390625" style="128" customWidth="1"/>
    <col min="5" max="5" width="26.00390625" style="128" customWidth="1"/>
    <col min="6" max="6" width="22.140625" style="128" customWidth="1"/>
    <col min="7" max="7" width="7.00390625" style="128" customWidth="1"/>
    <col min="8" max="8" width="42.00390625" style="128" customWidth="1"/>
    <col min="9" max="9" width="19.57421875" style="128" customWidth="1"/>
    <col min="10" max="16384" width="9.140625" style="128" customWidth="1"/>
  </cols>
  <sheetData>
    <row r="1" spans="1:9" ht="27.75" customHeight="1">
      <c r="A1" s="154" t="s">
        <v>213</v>
      </c>
      <c r="B1" s="154"/>
      <c r="C1" s="154"/>
      <c r="D1" s="154"/>
      <c r="E1" s="154"/>
      <c r="F1" s="154"/>
      <c r="G1" s="154"/>
      <c r="H1" s="154"/>
      <c r="I1" s="154"/>
    </row>
    <row r="2" spans="1:9" ht="15" customHeight="1">
      <c r="A2" s="140"/>
      <c r="B2" s="141"/>
      <c r="C2" s="141"/>
      <c r="D2" s="141"/>
      <c r="E2" s="141"/>
      <c r="F2" s="141"/>
      <c r="G2" s="141"/>
      <c r="H2" s="141"/>
      <c r="I2" s="142" t="s">
        <v>214</v>
      </c>
    </row>
    <row r="3" spans="1:9" ht="15" customHeight="1">
      <c r="A3" s="155" t="s">
        <v>2</v>
      </c>
      <c r="B3" s="167"/>
      <c r="C3" s="132"/>
      <c r="D3" s="132"/>
      <c r="E3" s="168"/>
      <c r="F3" s="132"/>
      <c r="G3" s="132"/>
      <c r="H3" s="132"/>
      <c r="I3" s="166" t="s">
        <v>3</v>
      </c>
    </row>
    <row r="4" spans="1:9" ht="19.5" customHeight="1">
      <c r="A4" s="157" t="s">
        <v>215</v>
      </c>
      <c r="B4" s="159" t="s">
        <v>215</v>
      </c>
      <c r="C4" s="159" t="s">
        <v>215</v>
      </c>
      <c r="D4" s="158" t="s">
        <v>216</v>
      </c>
      <c r="E4" s="159" t="s">
        <v>216</v>
      </c>
      <c r="F4" s="159" t="s">
        <v>216</v>
      </c>
      <c r="G4" s="159" t="s">
        <v>216</v>
      </c>
      <c r="H4" s="159" t="s">
        <v>216</v>
      </c>
      <c r="I4" s="159" t="s">
        <v>216</v>
      </c>
    </row>
    <row r="5" spans="1:9" ht="19.5" customHeight="1">
      <c r="A5" s="157" t="s">
        <v>217</v>
      </c>
      <c r="B5" s="158" t="s">
        <v>122</v>
      </c>
      <c r="C5" s="158" t="s">
        <v>8</v>
      </c>
      <c r="D5" s="158" t="s">
        <v>217</v>
      </c>
      <c r="E5" s="158" t="s">
        <v>122</v>
      </c>
      <c r="F5" s="158" t="s">
        <v>8</v>
      </c>
      <c r="G5" s="158" t="s">
        <v>217</v>
      </c>
      <c r="H5" s="158" t="s">
        <v>122</v>
      </c>
      <c r="I5" s="158" t="s">
        <v>8</v>
      </c>
    </row>
    <row r="6" spans="1:9" ht="19.5" customHeight="1">
      <c r="A6" s="160" t="s">
        <v>217</v>
      </c>
      <c r="B6" s="159" t="s">
        <v>122</v>
      </c>
      <c r="C6" s="159" t="s">
        <v>8</v>
      </c>
      <c r="D6" s="159" t="s">
        <v>217</v>
      </c>
      <c r="E6" s="159" t="s">
        <v>122</v>
      </c>
      <c r="F6" s="159" t="s">
        <v>8</v>
      </c>
      <c r="G6" s="159" t="s">
        <v>217</v>
      </c>
      <c r="H6" s="159" t="s">
        <v>122</v>
      </c>
      <c r="I6" s="159" t="s">
        <v>8</v>
      </c>
    </row>
    <row r="7" spans="1:9" ht="19.5" customHeight="1">
      <c r="A7" s="161" t="s">
        <v>218</v>
      </c>
      <c r="B7" s="163" t="s">
        <v>219</v>
      </c>
      <c r="C7" s="150">
        <v>2483534.39</v>
      </c>
      <c r="D7" s="163" t="s">
        <v>220</v>
      </c>
      <c r="E7" s="163" t="s">
        <v>221</v>
      </c>
      <c r="F7" s="150">
        <v>221204.6</v>
      </c>
      <c r="G7" s="163" t="s">
        <v>222</v>
      </c>
      <c r="H7" s="163" t="s">
        <v>223</v>
      </c>
      <c r="I7" s="150"/>
    </row>
    <row r="8" spans="1:9" ht="19.5" customHeight="1">
      <c r="A8" s="161" t="s">
        <v>224</v>
      </c>
      <c r="B8" s="163" t="s">
        <v>225</v>
      </c>
      <c r="C8" s="150">
        <v>705632</v>
      </c>
      <c r="D8" s="163" t="s">
        <v>226</v>
      </c>
      <c r="E8" s="163" t="s">
        <v>227</v>
      </c>
      <c r="F8" s="150">
        <v>4284</v>
      </c>
      <c r="G8" s="163" t="s">
        <v>228</v>
      </c>
      <c r="H8" s="163" t="s">
        <v>229</v>
      </c>
      <c r="I8" s="150"/>
    </row>
    <row r="9" spans="1:9" ht="19.5" customHeight="1">
      <c r="A9" s="161" t="s">
        <v>230</v>
      </c>
      <c r="B9" s="163" t="s">
        <v>231</v>
      </c>
      <c r="C9" s="150">
        <v>384387.6</v>
      </c>
      <c r="D9" s="163" t="s">
        <v>232</v>
      </c>
      <c r="E9" s="163" t="s">
        <v>233</v>
      </c>
      <c r="F9" s="150"/>
      <c r="G9" s="163" t="s">
        <v>234</v>
      </c>
      <c r="H9" s="163" t="s">
        <v>235</v>
      </c>
      <c r="I9" s="150"/>
    </row>
    <row r="10" spans="1:9" ht="19.5" customHeight="1">
      <c r="A10" s="161" t="s">
        <v>236</v>
      </c>
      <c r="B10" s="163" t="s">
        <v>237</v>
      </c>
      <c r="C10" s="150"/>
      <c r="D10" s="163" t="s">
        <v>238</v>
      </c>
      <c r="E10" s="163" t="s">
        <v>239</v>
      </c>
      <c r="F10" s="150"/>
      <c r="G10" s="163" t="s">
        <v>240</v>
      </c>
      <c r="H10" s="163" t="s">
        <v>241</v>
      </c>
      <c r="I10" s="150"/>
    </row>
    <row r="11" spans="1:9" ht="19.5" customHeight="1">
      <c r="A11" s="161" t="s">
        <v>242</v>
      </c>
      <c r="B11" s="163" t="s">
        <v>243</v>
      </c>
      <c r="C11" s="150"/>
      <c r="D11" s="163" t="s">
        <v>244</v>
      </c>
      <c r="E11" s="163" t="s">
        <v>245</v>
      </c>
      <c r="F11" s="150"/>
      <c r="G11" s="163" t="s">
        <v>246</v>
      </c>
      <c r="H11" s="163" t="s">
        <v>247</v>
      </c>
      <c r="I11" s="150"/>
    </row>
    <row r="12" spans="1:9" ht="19.5" customHeight="1">
      <c r="A12" s="161" t="s">
        <v>248</v>
      </c>
      <c r="B12" s="163" t="s">
        <v>249</v>
      </c>
      <c r="C12" s="150">
        <v>952772.35</v>
      </c>
      <c r="D12" s="163" t="s">
        <v>250</v>
      </c>
      <c r="E12" s="163" t="s">
        <v>251</v>
      </c>
      <c r="F12" s="150"/>
      <c r="G12" s="163" t="s">
        <v>252</v>
      </c>
      <c r="H12" s="163" t="s">
        <v>253</v>
      </c>
      <c r="I12" s="150"/>
    </row>
    <row r="13" spans="1:9" ht="19.5" customHeight="1">
      <c r="A13" s="161" t="s">
        <v>254</v>
      </c>
      <c r="B13" s="163" t="s">
        <v>255</v>
      </c>
      <c r="C13" s="150">
        <v>222050.85</v>
      </c>
      <c r="D13" s="163" t="s">
        <v>256</v>
      </c>
      <c r="E13" s="163" t="s">
        <v>257</v>
      </c>
      <c r="F13" s="150">
        <v>2079.08</v>
      </c>
      <c r="G13" s="163" t="s">
        <v>258</v>
      </c>
      <c r="H13" s="163" t="s">
        <v>259</v>
      </c>
      <c r="I13" s="150"/>
    </row>
    <row r="14" spans="1:9" ht="19.5" customHeight="1">
      <c r="A14" s="161" t="s">
        <v>260</v>
      </c>
      <c r="B14" s="163" t="s">
        <v>261</v>
      </c>
      <c r="C14" s="150"/>
      <c r="D14" s="163" t="s">
        <v>262</v>
      </c>
      <c r="E14" s="163" t="s">
        <v>263</v>
      </c>
      <c r="F14" s="150"/>
      <c r="G14" s="163" t="s">
        <v>264</v>
      </c>
      <c r="H14" s="163" t="s">
        <v>265</v>
      </c>
      <c r="I14" s="150"/>
    </row>
    <row r="15" spans="1:9" ht="19.5" customHeight="1">
      <c r="A15" s="161" t="s">
        <v>266</v>
      </c>
      <c r="B15" s="163" t="s">
        <v>267</v>
      </c>
      <c r="C15" s="150">
        <v>123700</v>
      </c>
      <c r="D15" s="163" t="s">
        <v>268</v>
      </c>
      <c r="E15" s="163" t="s">
        <v>269</v>
      </c>
      <c r="F15" s="150"/>
      <c r="G15" s="163" t="s">
        <v>270</v>
      </c>
      <c r="H15" s="163" t="s">
        <v>271</v>
      </c>
      <c r="I15" s="150"/>
    </row>
    <row r="16" spans="1:9" ht="19.5" customHeight="1">
      <c r="A16" s="161" t="s">
        <v>272</v>
      </c>
      <c r="B16" s="163" t="s">
        <v>273</v>
      </c>
      <c r="C16" s="150">
        <v>56900</v>
      </c>
      <c r="D16" s="163" t="s">
        <v>274</v>
      </c>
      <c r="E16" s="163" t="s">
        <v>275</v>
      </c>
      <c r="F16" s="150"/>
      <c r="G16" s="163" t="s">
        <v>276</v>
      </c>
      <c r="H16" s="163" t="s">
        <v>277</v>
      </c>
      <c r="I16" s="150"/>
    </row>
    <row r="17" spans="1:9" ht="19.5" customHeight="1">
      <c r="A17" s="161" t="s">
        <v>278</v>
      </c>
      <c r="B17" s="163" t="s">
        <v>279</v>
      </c>
      <c r="C17" s="150">
        <v>13376.19</v>
      </c>
      <c r="D17" s="163" t="s">
        <v>280</v>
      </c>
      <c r="E17" s="163" t="s">
        <v>281</v>
      </c>
      <c r="F17" s="150"/>
      <c r="G17" s="163" t="s">
        <v>282</v>
      </c>
      <c r="H17" s="163" t="s">
        <v>283</v>
      </c>
      <c r="I17" s="150"/>
    </row>
    <row r="18" spans="1:9" ht="19.5" customHeight="1">
      <c r="A18" s="161" t="s">
        <v>284</v>
      </c>
      <c r="B18" s="163" t="s">
        <v>285</v>
      </c>
      <c r="C18" s="150"/>
      <c r="D18" s="163" t="s">
        <v>286</v>
      </c>
      <c r="E18" s="163" t="s">
        <v>287</v>
      </c>
      <c r="F18" s="150"/>
      <c r="G18" s="163" t="s">
        <v>288</v>
      </c>
      <c r="H18" s="163" t="s">
        <v>289</v>
      </c>
      <c r="I18" s="150"/>
    </row>
    <row r="19" spans="1:9" ht="19.5" customHeight="1">
      <c r="A19" s="161" t="s">
        <v>290</v>
      </c>
      <c r="B19" s="163" t="s">
        <v>291</v>
      </c>
      <c r="C19" s="150">
        <v>24715.4</v>
      </c>
      <c r="D19" s="163" t="s">
        <v>292</v>
      </c>
      <c r="E19" s="163" t="s">
        <v>293</v>
      </c>
      <c r="F19" s="150"/>
      <c r="G19" s="163" t="s">
        <v>294</v>
      </c>
      <c r="H19" s="163" t="s">
        <v>295</v>
      </c>
      <c r="I19" s="150"/>
    </row>
    <row r="20" spans="1:9" ht="19.5" customHeight="1">
      <c r="A20" s="161" t="s">
        <v>296</v>
      </c>
      <c r="B20" s="163" t="s">
        <v>297</v>
      </c>
      <c r="C20" s="150"/>
      <c r="D20" s="163" t="s">
        <v>298</v>
      </c>
      <c r="E20" s="163" t="s">
        <v>299</v>
      </c>
      <c r="F20" s="150"/>
      <c r="G20" s="163" t="s">
        <v>300</v>
      </c>
      <c r="H20" s="163" t="s">
        <v>301</v>
      </c>
      <c r="I20" s="150"/>
    </row>
    <row r="21" spans="1:9" ht="19.5" customHeight="1">
      <c r="A21" s="161" t="s">
        <v>302</v>
      </c>
      <c r="B21" s="163" t="s">
        <v>303</v>
      </c>
      <c r="C21" s="150"/>
      <c r="D21" s="163" t="s">
        <v>304</v>
      </c>
      <c r="E21" s="163" t="s">
        <v>305</v>
      </c>
      <c r="F21" s="150"/>
      <c r="G21" s="163" t="s">
        <v>306</v>
      </c>
      <c r="H21" s="163" t="s">
        <v>307</v>
      </c>
      <c r="I21" s="150"/>
    </row>
    <row r="22" spans="1:9" ht="19.5" customHeight="1">
      <c r="A22" s="161" t="s">
        <v>308</v>
      </c>
      <c r="B22" s="163" t="s">
        <v>309</v>
      </c>
      <c r="C22" s="150"/>
      <c r="D22" s="163" t="s">
        <v>310</v>
      </c>
      <c r="E22" s="163" t="s">
        <v>311</v>
      </c>
      <c r="F22" s="150"/>
      <c r="G22" s="163" t="s">
        <v>312</v>
      </c>
      <c r="H22" s="163" t="s">
        <v>313</v>
      </c>
      <c r="I22" s="150"/>
    </row>
    <row r="23" spans="1:9" ht="19.5" customHeight="1">
      <c r="A23" s="161" t="s">
        <v>314</v>
      </c>
      <c r="B23" s="163" t="s">
        <v>315</v>
      </c>
      <c r="C23" s="150"/>
      <c r="D23" s="163" t="s">
        <v>316</v>
      </c>
      <c r="E23" s="163" t="s">
        <v>317</v>
      </c>
      <c r="F23" s="150"/>
      <c r="G23" s="163" t="s">
        <v>318</v>
      </c>
      <c r="H23" s="163" t="s">
        <v>319</v>
      </c>
      <c r="I23" s="150"/>
    </row>
    <row r="24" spans="1:9" ht="19.5" customHeight="1">
      <c r="A24" s="161" t="s">
        <v>320</v>
      </c>
      <c r="B24" s="163" t="s">
        <v>321</v>
      </c>
      <c r="C24" s="150"/>
      <c r="D24" s="163" t="s">
        <v>322</v>
      </c>
      <c r="E24" s="163" t="s">
        <v>323</v>
      </c>
      <c r="F24" s="150"/>
      <c r="G24" s="163" t="s">
        <v>324</v>
      </c>
      <c r="H24" s="163" t="s">
        <v>325</v>
      </c>
      <c r="I24" s="150"/>
    </row>
    <row r="25" spans="1:9" ht="19.5" customHeight="1">
      <c r="A25" s="161" t="s">
        <v>326</v>
      </c>
      <c r="B25" s="163" t="s">
        <v>327</v>
      </c>
      <c r="C25" s="150"/>
      <c r="D25" s="163" t="s">
        <v>328</v>
      </c>
      <c r="E25" s="163" t="s">
        <v>329</v>
      </c>
      <c r="F25" s="150"/>
      <c r="G25" s="163" t="s">
        <v>330</v>
      </c>
      <c r="H25" s="163" t="s">
        <v>331</v>
      </c>
      <c r="I25" s="150"/>
    </row>
    <row r="26" spans="1:9" ht="19.5" customHeight="1">
      <c r="A26" s="161" t="s">
        <v>332</v>
      </c>
      <c r="B26" s="163" t="s">
        <v>333</v>
      </c>
      <c r="C26" s="150"/>
      <c r="D26" s="163" t="s">
        <v>334</v>
      </c>
      <c r="E26" s="163" t="s">
        <v>335</v>
      </c>
      <c r="F26" s="150"/>
      <c r="G26" s="163" t="s">
        <v>336</v>
      </c>
      <c r="H26" s="163" t="s">
        <v>337</v>
      </c>
      <c r="I26" s="150"/>
    </row>
    <row r="27" spans="1:9" ht="19.5" customHeight="1">
      <c r="A27" s="161" t="s">
        <v>338</v>
      </c>
      <c r="B27" s="163" t="s">
        <v>339</v>
      </c>
      <c r="C27" s="150"/>
      <c r="D27" s="163" t="s">
        <v>340</v>
      </c>
      <c r="E27" s="163" t="s">
        <v>341</v>
      </c>
      <c r="F27" s="150">
        <v>120000</v>
      </c>
      <c r="G27" s="163" t="s">
        <v>342</v>
      </c>
      <c r="H27" s="163" t="s">
        <v>343</v>
      </c>
      <c r="I27" s="150"/>
    </row>
    <row r="28" spans="1:9" ht="19.5" customHeight="1">
      <c r="A28" s="161" t="s">
        <v>344</v>
      </c>
      <c r="B28" s="163" t="s">
        <v>345</v>
      </c>
      <c r="C28" s="150"/>
      <c r="D28" s="163" t="s">
        <v>346</v>
      </c>
      <c r="E28" s="163" t="s">
        <v>347</v>
      </c>
      <c r="F28" s="150"/>
      <c r="G28" s="163" t="s">
        <v>348</v>
      </c>
      <c r="H28" s="163" t="s">
        <v>349</v>
      </c>
      <c r="I28" s="150"/>
    </row>
    <row r="29" spans="1:9" ht="19.5" customHeight="1">
      <c r="A29" s="161" t="s">
        <v>350</v>
      </c>
      <c r="B29" s="163" t="s">
        <v>351</v>
      </c>
      <c r="C29" s="150"/>
      <c r="D29" s="163" t="s">
        <v>352</v>
      </c>
      <c r="E29" s="163" t="s">
        <v>353</v>
      </c>
      <c r="F29" s="150">
        <v>94841.52</v>
      </c>
      <c r="G29" s="163" t="s">
        <v>354</v>
      </c>
      <c r="H29" s="163" t="s">
        <v>355</v>
      </c>
      <c r="I29" s="150"/>
    </row>
    <row r="30" spans="1:9" ht="19.5" customHeight="1">
      <c r="A30" s="161" t="s">
        <v>356</v>
      </c>
      <c r="B30" s="163" t="s">
        <v>357</v>
      </c>
      <c r="C30" s="150"/>
      <c r="D30" s="163" t="s">
        <v>358</v>
      </c>
      <c r="E30" s="163" t="s">
        <v>359</v>
      </c>
      <c r="F30" s="150"/>
      <c r="G30" s="163" t="s">
        <v>360</v>
      </c>
      <c r="H30" s="163" t="s">
        <v>361</v>
      </c>
      <c r="I30" s="150"/>
    </row>
    <row r="31" spans="1:9" ht="19.5" customHeight="1">
      <c r="A31" s="161" t="s">
        <v>362</v>
      </c>
      <c r="B31" s="163" t="s">
        <v>363</v>
      </c>
      <c r="C31" s="150"/>
      <c r="D31" s="163" t="s">
        <v>364</v>
      </c>
      <c r="E31" s="163" t="s">
        <v>365</v>
      </c>
      <c r="F31" s="150"/>
      <c r="G31" s="163" t="s">
        <v>366</v>
      </c>
      <c r="H31" s="163" t="s">
        <v>367</v>
      </c>
      <c r="I31" s="150"/>
    </row>
    <row r="32" spans="1:9" ht="19.5" customHeight="1">
      <c r="A32" s="161" t="s">
        <v>368</v>
      </c>
      <c r="B32" s="163" t="s">
        <v>369</v>
      </c>
      <c r="C32" s="150"/>
      <c r="D32" s="163" t="s">
        <v>370</v>
      </c>
      <c r="E32" s="163" t="s">
        <v>371</v>
      </c>
      <c r="F32" s="150"/>
      <c r="G32" s="163" t="s">
        <v>372</v>
      </c>
      <c r="H32" s="163" t="s">
        <v>373</v>
      </c>
      <c r="I32" s="150"/>
    </row>
    <row r="33" spans="1:9" ht="19.5" customHeight="1">
      <c r="A33" s="161" t="s">
        <v>368</v>
      </c>
      <c r="B33" s="163" t="s">
        <v>374</v>
      </c>
      <c r="C33" s="150"/>
      <c r="D33" s="163" t="s">
        <v>375</v>
      </c>
      <c r="E33" s="163" t="s">
        <v>376</v>
      </c>
      <c r="F33" s="150"/>
      <c r="G33" s="163" t="s">
        <v>377</v>
      </c>
      <c r="H33" s="163" t="s">
        <v>378</v>
      </c>
      <c r="I33" s="150"/>
    </row>
    <row r="34" spans="1:9" ht="19.5" customHeight="1">
      <c r="A34" s="161"/>
      <c r="B34" s="163"/>
      <c r="C34" s="169"/>
      <c r="D34" s="163" t="s">
        <v>379</v>
      </c>
      <c r="E34" s="163" t="s">
        <v>380</v>
      </c>
      <c r="F34" s="150"/>
      <c r="G34" s="163" t="s">
        <v>381</v>
      </c>
      <c r="H34" s="163" t="s">
        <v>382</v>
      </c>
      <c r="I34" s="150"/>
    </row>
    <row r="35" spans="1:9" ht="19.5" customHeight="1">
      <c r="A35" s="161"/>
      <c r="B35" s="163"/>
      <c r="C35" s="169"/>
      <c r="D35" s="163" t="s">
        <v>383</v>
      </c>
      <c r="E35" s="163" t="s">
        <v>384</v>
      </c>
      <c r="F35" s="150"/>
      <c r="G35" s="163"/>
      <c r="H35" s="163"/>
      <c r="I35" s="169"/>
    </row>
    <row r="36" spans="1:9" ht="19.5" customHeight="1">
      <c r="A36" s="161"/>
      <c r="B36" s="163"/>
      <c r="C36" s="169"/>
      <c r="D36" s="163" t="s">
        <v>385</v>
      </c>
      <c r="E36" s="163" t="s">
        <v>386</v>
      </c>
      <c r="F36" s="150"/>
      <c r="G36" s="163"/>
      <c r="H36" s="163"/>
      <c r="I36" s="169"/>
    </row>
    <row r="37" spans="1:9" ht="19.5" customHeight="1">
      <c r="A37" s="161"/>
      <c r="B37" s="163"/>
      <c r="C37" s="169"/>
      <c r="D37" s="163" t="s">
        <v>387</v>
      </c>
      <c r="E37" s="163" t="s">
        <v>388</v>
      </c>
      <c r="F37" s="150"/>
      <c r="G37" s="163"/>
      <c r="H37" s="163"/>
      <c r="I37" s="169"/>
    </row>
    <row r="38" spans="1:9" ht="19.5" customHeight="1">
      <c r="A38" s="161"/>
      <c r="B38" s="163"/>
      <c r="C38" s="169"/>
      <c r="D38" s="163" t="s">
        <v>389</v>
      </c>
      <c r="E38" s="163" t="s">
        <v>390</v>
      </c>
      <c r="F38" s="150"/>
      <c r="G38" s="163"/>
      <c r="H38" s="163"/>
      <c r="I38" s="169"/>
    </row>
    <row r="39" spans="1:9" ht="19.5" customHeight="1">
      <c r="A39" s="161"/>
      <c r="B39" s="163"/>
      <c r="C39" s="169"/>
      <c r="D39" s="163" t="s">
        <v>391</v>
      </c>
      <c r="E39" s="163" t="s">
        <v>392</v>
      </c>
      <c r="F39" s="150"/>
      <c r="G39" s="163"/>
      <c r="H39" s="163"/>
      <c r="I39" s="169"/>
    </row>
    <row r="40" spans="1:9" ht="19.5" customHeight="1">
      <c r="A40" s="170" t="s">
        <v>393</v>
      </c>
      <c r="B40" s="171" t="s">
        <v>393</v>
      </c>
      <c r="C40" s="150">
        <v>2483534.39</v>
      </c>
      <c r="D40" s="148" t="s">
        <v>394</v>
      </c>
      <c r="E40" s="171" t="s">
        <v>394</v>
      </c>
      <c r="F40" s="171" t="s">
        <v>394</v>
      </c>
      <c r="G40" s="171" t="s">
        <v>394</v>
      </c>
      <c r="H40" s="171" t="s">
        <v>394</v>
      </c>
      <c r="I40" s="150">
        <v>221204.6</v>
      </c>
    </row>
    <row r="41" spans="1:9" ht="19.5" customHeight="1">
      <c r="A41" s="161" t="s">
        <v>395</v>
      </c>
      <c r="B41" s="162" t="s">
        <v>395</v>
      </c>
      <c r="C41" s="162" t="s">
        <v>395</v>
      </c>
      <c r="D41" s="162" t="s">
        <v>395</v>
      </c>
      <c r="E41" s="162" t="s">
        <v>395</v>
      </c>
      <c r="F41" s="162" t="s">
        <v>395</v>
      </c>
      <c r="G41" s="162" t="s">
        <v>395</v>
      </c>
      <c r="H41" s="162" t="s">
        <v>395</v>
      </c>
      <c r="I41" s="162" t="s">
        <v>395</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513888888888889" right="0.7513888888888889" top="1" bottom="1" header="0.5" footer="0.5"/>
  <pageSetup fitToHeight="1" fitToWidth="1" horizontalDpi="300" verticalDpi="300" orientation="landscape" paperSize="9" scale="58"/>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 sqref="A1:Q1"/>
    </sheetView>
  </sheetViews>
  <sheetFormatPr defaultColWidth="9.140625" defaultRowHeight="12.75"/>
  <cols>
    <col min="1" max="3" width="3.140625" style="128" customWidth="1"/>
    <col min="4" max="4" width="37.28125" style="128" customWidth="1"/>
    <col min="5" max="8" width="16.00390625" style="128" customWidth="1"/>
    <col min="9" max="10" width="17.140625" style="128" customWidth="1"/>
    <col min="11" max="15" width="16.00390625" style="128" customWidth="1"/>
    <col min="16" max="16" width="17.140625" style="128" customWidth="1"/>
    <col min="17" max="17" width="16.00390625" style="128" customWidth="1"/>
    <col min="18" max="16384" width="9.140625" style="128" customWidth="1"/>
  </cols>
  <sheetData>
    <row r="1" spans="1:17" ht="27.75" customHeight="1">
      <c r="A1" s="154" t="s">
        <v>396</v>
      </c>
      <c r="B1" s="154"/>
      <c r="C1" s="154"/>
      <c r="D1" s="154"/>
      <c r="E1" s="154"/>
      <c r="F1" s="154"/>
      <c r="G1" s="154"/>
      <c r="H1" s="154"/>
      <c r="I1" s="154"/>
      <c r="J1" s="154"/>
      <c r="K1" s="154"/>
      <c r="L1" s="154"/>
      <c r="M1" s="154"/>
      <c r="N1" s="154"/>
      <c r="O1" s="154"/>
      <c r="P1" s="154"/>
      <c r="Q1" s="154"/>
    </row>
    <row r="2" spans="1:17" ht="15" customHeight="1">
      <c r="A2" s="140"/>
      <c r="B2" s="141"/>
      <c r="C2" s="141"/>
      <c r="D2" s="141"/>
      <c r="E2" s="141"/>
      <c r="F2" s="141"/>
      <c r="G2" s="141"/>
      <c r="H2" s="141"/>
      <c r="I2" s="141"/>
      <c r="J2" s="141"/>
      <c r="K2" s="141"/>
      <c r="L2" s="141"/>
      <c r="M2" s="141"/>
      <c r="N2" s="141"/>
      <c r="O2" s="141"/>
      <c r="P2" s="141"/>
      <c r="Q2" s="142" t="s">
        <v>397</v>
      </c>
    </row>
    <row r="3" spans="1:17" ht="15" customHeight="1">
      <c r="A3" s="155" t="s">
        <v>2</v>
      </c>
      <c r="B3" s="132"/>
      <c r="C3" s="132"/>
      <c r="D3" s="132"/>
      <c r="E3" s="132"/>
      <c r="F3" s="132"/>
      <c r="G3" s="132"/>
      <c r="H3" s="132"/>
      <c r="I3" s="156"/>
      <c r="J3" s="132"/>
      <c r="K3" s="132"/>
      <c r="L3" s="132"/>
      <c r="M3" s="132"/>
      <c r="N3" s="132"/>
      <c r="O3" s="132"/>
      <c r="P3" s="132"/>
      <c r="Q3" s="166" t="s">
        <v>3</v>
      </c>
    </row>
    <row r="4" spans="1:17" ht="19.5" customHeight="1">
      <c r="A4" s="157" t="s">
        <v>6</v>
      </c>
      <c r="B4" s="158" t="s">
        <v>6</v>
      </c>
      <c r="C4" s="158" t="s">
        <v>6</v>
      </c>
      <c r="D4" s="158" t="s">
        <v>6</v>
      </c>
      <c r="E4" s="158" t="s">
        <v>205</v>
      </c>
      <c r="F4" s="159" t="s">
        <v>205</v>
      </c>
      <c r="G4" s="159" t="s">
        <v>205</v>
      </c>
      <c r="H4" s="158" t="s">
        <v>206</v>
      </c>
      <c r="I4" s="159" t="s">
        <v>206</v>
      </c>
      <c r="J4" s="159" t="s">
        <v>206</v>
      </c>
      <c r="K4" s="158" t="s">
        <v>207</v>
      </c>
      <c r="L4" s="159" t="s">
        <v>207</v>
      </c>
      <c r="M4" s="159" t="s">
        <v>207</v>
      </c>
      <c r="N4" s="158" t="s">
        <v>107</v>
      </c>
      <c r="O4" s="159" t="s">
        <v>107</v>
      </c>
      <c r="P4" s="159" t="s">
        <v>107</v>
      </c>
      <c r="Q4" s="159" t="s">
        <v>107</v>
      </c>
    </row>
    <row r="5" spans="1:17" ht="19.5" customHeight="1">
      <c r="A5" s="157" t="s">
        <v>121</v>
      </c>
      <c r="B5" s="159" t="s">
        <v>121</v>
      </c>
      <c r="C5" s="159" t="s">
        <v>121</v>
      </c>
      <c r="D5" s="158" t="s">
        <v>122</v>
      </c>
      <c r="E5" s="158" t="s">
        <v>128</v>
      </c>
      <c r="F5" s="158" t="s">
        <v>208</v>
      </c>
      <c r="G5" s="158" t="s">
        <v>209</v>
      </c>
      <c r="H5" s="158" t="s">
        <v>128</v>
      </c>
      <c r="I5" s="158" t="s">
        <v>176</v>
      </c>
      <c r="J5" s="158" t="s">
        <v>177</v>
      </c>
      <c r="K5" s="158" t="s">
        <v>128</v>
      </c>
      <c r="L5" s="158" t="s">
        <v>176</v>
      </c>
      <c r="M5" s="158" t="s">
        <v>177</v>
      </c>
      <c r="N5" s="158" t="s">
        <v>128</v>
      </c>
      <c r="O5" s="158" t="s">
        <v>208</v>
      </c>
      <c r="P5" s="158" t="s">
        <v>209</v>
      </c>
      <c r="Q5" s="159" t="s">
        <v>209</v>
      </c>
    </row>
    <row r="6" spans="1:17" ht="19.5" customHeight="1">
      <c r="A6" s="160" t="s">
        <v>121</v>
      </c>
      <c r="B6" s="159" t="s">
        <v>121</v>
      </c>
      <c r="C6" s="159" t="s">
        <v>121</v>
      </c>
      <c r="D6" s="159" t="s">
        <v>122</v>
      </c>
      <c r="E6" s="159" t="s">
        <v>128</v>
      </c>
      <c r="F6" s="159" t="s">
        <v>208</v>
      </c>
      <c r="G6" s="159" t="s">
        <v>209</v>
      </c>
      <c r="H6" s="159" t="s">
        <v>128</v>
      </c>
      <c r="I6" s="159" t="s">
        <v>176</v>
      </c>
      <c r="J6" s="159" t="s">
        <v>177</v>
      </c>
      <c r="K6" s="159" t="s">
        <v>128</v>
      </c>
      <c r="L6" s="159" t="s">
        <v>176</v>
      </c>
      <c r="M6" s="159" t="s">
        <v>177</v>
      </c>
      <c r="N6" s="159" t="s">
        <v>128</v>
      </c>
      <c r="O6" s="159" t="s">
        <v>208</v>
      </c>
      <c r="P6" s="158" t="s">
        <v>210</v>
      </c>
      <c r="Q6" s="158" t="s">
        <v>211</v>
      </c>
    </row>
    <row r="7" spans="1:17" ht="19.5" customHeight="1">
      <c r="A7" s="160" t="s">
        <v>121</v>
      </c>
      <c r="B7" s="159" t="s">
        <v>121</v>
      </c>
      <c r="C7" s="159" t="s">
        <v>121</v>
      </c>
      <c r="D7" s="159" t="s">
        <v>122</v>
      </c>
      <c r="E7" s="159" t="s">
        <v>128</v>
      </c>
      <c r="F7" s="159" t="s">
        <v>208</v>
      </c>
      <c r="G7" s="159" t="s">
        <v>209</v>
      </c>
      <c r="H7" s="159" t="s">
        <v>128</v>
      </c>
      <c r="I7" s="159" t="s">
        <v>176</v>
      </c>
      <c r="J7" s="159" t="s">
        <v>177</v>
      </c>
      <c r="K7" s="159" t="s">
        <v>128</v>
      </c>
      <c r="L7" s="159" t="s">
        <v>176</v>
      </c>
      <c r="M7" s="159" t="s">
        <v>177</v>
      </c>
      <c r="N7" s="159" t="s">
        <v>128</v>
      </c>
      <c r="O7" s="159" t="s">
        <v>208</v>
      </c>
      <c r="P7" s="159" t="s">
        <v>210</v>
      </c>
      <c r="Q7" s="159" t="s">
        <v>211</v>
      </c>
    </row>
    <row r="8" spans="1:17" ht="19.5" customHeight="1">
      <c r="A8" s="157" t="s">
        <v>125</v>
      </c>
      <c r="B8" s="158" t="s">
        <v>126</v>
      </c>
      <c r="C8" s="158" t="s">
        <v>127</v>
      </c>
      <c r="D8" s="158" t="s">
        <v>10</v>
      </c>
      <c r="E8" s="148" t="s">
        <v>11</v>
      </c>
      <c r="F8" s="148" t="s">
        <v>12</v>
      </c>
      <c r="G8" s="148" t="s">
        <v>20</v>
      </c>
      <c r="H8" s="148" t="s">
        <v>24</v>
      </c>
      <c r="I8" s="148" t="s">
        <v>28</v>
      </c>
      <c r="J8" s="148" t="s">
        <v>32</v>
      </c>
      <c r="K8" s="148" t="s">
        <v>36</v>
      </c>
      <c r="L8" s="148" t="s">
        <v>40</v>
      </c>
      <c r="M8" s="148" t="s">
        <v>43</v>
      </c>
      <c r="N8" s="148" t="s">
        <v>46</v>
      </c>
      <c r="O8" s="148" t="s">
        <v>49</v>
      </c>
      <c r="P8" s="148" t="s">
        <v>52</v>
      </c>
      <c r="Q8" s="148" t="s">
        <v>55</v>
      </c>
    </row>
    <row r="9" spans="1:17" ht="19.5" customHeight="1">
      <c r="A9" s="160" t="s">
        <v>125</v>
      </c>
      <c r="B9" s="159" t="s">
        <v>126</v>
      </c>
      <c r="C9" s="159" t="s">
        <v>127</v>
      </c>
      <c r="D9" s="158" t="s">
        <v>128</v>
      </c>
      <c r="E9" s="150"/>
      <c r="F9" s="150"/>
      <c r="G9" s="150"/>
      <c r="H9" s="150"/>
      <c r="I9" s="150"/>
      <c r="J9" s="150"/>
      <c r="K9" s="150"/>
      <c r="L9" s="150"/>
      <c r="M9" s="150"/>
      <c r="N9" s="150"/>
      <c r="O9" s="150"/>
      <c r="P9" s="150"/>
      <c r="Q9" s="150"/>
    </row>
    <row r="10" spans="1:17" ht="19.5" customHeight="1">
      <c r="A10" s="161"/>
      <c r="B10" s="162"/>
      <c r="C10" s="162"/>
      <c r="D10" s="163"/>
      <c r="E10" s="150"/>
      <c r="F10" s="150"/>
      <c r="G10" s="150"/>
      <c r="H10" s="150"/>
      <c r="I10" s="150"/>
      <c r="J10" s="150"/>
      <c r="K10" s="150"/>
      <c r="L10" s="150"/>
      <c r="M10" s="150"/>
      <c r="N10" s="150"/>
      <c r="O10" s="150"/>
      <c r="P10" s="150"/>
      <c r="Q10" s="150"/>
    </row>
    <row r="11" spans="1:17" ht="19.5" customHeight="1">
      <c r="A11" s="161" t="s">
        <v>398</v>
      </c>
      <c r="B11" s="162" t="s">
        <v>398</v>
      </c>
      <c r="C11" s="162" t="s">
        <v>398</v>
      </c>
      <c r="D11" s="162" t="s">
        <v>398</v>
      </c>
      <c r="E11" s="162" t="s">
        <v>398</v>
      </c>
      <c r="F11" s="162" t="s">
        <v>398</v>
      </c>
      <c r="G11" s="162" t="s">
        <v>398</v>
      </c>
      <c r="H11" s="162" t="s">
        <v>398</v>
      </c>
      <c r="I11" s="162" t="s">
        <v>398</v>
      </c>
      <c r="J11" s="162" t="s">
        <v>398</v>
      </c>
      <c r="K11" s="162" t="s">
        <v>398</v>
      </c>
      <c r="L11" s="162" t="s">
        <v>398</v>
      </c>
      <c r="M11" s="162" t="s">
        <v>398</v>
      </c>
      <c r="N11" s="162" t="s">
        <v>398</v>
      </c>
      <c r="O11" s="162" t="s">
        <v>398</v>
      </c>
      <c r="P11" s="162" t="s">
        <v>398</v>
      </c>
      <c r="Q11" s="162" t="s">
        <v>398</v>
      </c>
    </row>
  </sheetData>
  <sheetProtection/>
  <mergeCells count="27">
    <mergeCell ref="A1:Q1"/>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7513888888888889" right="0.7513888888888889" top="1" bottom="1" header="0.5" footer="0.5"/>
  <pageSetup fitToHeight="1" fitToWidth="1" horizontalDpi="300" verticalDpi="300" orientation="landscape" paperSize="9" scale="5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7">
      <selection activeCell="I24" sqref="I24"/>
    </sheetView>
  </sheetViews>
  <sheetFormatPr defaultColWidth="9.140625" defaultRowHeight="12.75"/>
  <cols>
    <col min="1" max="3" width="3.140625" style="128" customWidth="1"/>
    <col min="4" max="4" width="37.28125" style="128" customWidth="1"/>
    <col min="5" max="9" width="16.00390625" style="128" customWidth="1"/>
    <col min="10" max="10" width="17.140625" style="128" customWidth="1"/>
    <col min="11" max="16384" width="9.140625" style="128" customWidth="1"/>
  </cols>
  <sheetData>
    <row r="1" spans="1:10" ht="27.75" customHeight="1">
      <c r="A1" s="154" t="s">
        <v>399</v>
      </c>
      <c r="B1" s="154"/>
      <c r="C1" s="154"/>
      <c r="D1" s="154"/>
      <c r="E1" s="154"/>
      <c r="F1" s="154"/>
      <c r="G1" s="154"/>
      <c r="H1" s="154"/>
      <c r="I1" s="154"/>
      <c r="J1" s="154"/>
    </row>
    <row r="2" spans="1:10" ht="15" customHeight="1">
      <c r="A2" s="140"/>
      <c r="B2" s="141"/>
      <c r="C2" s="141"/>
      <c r="D2" s="141"/>
      <c r="E2" s="141"/>
      <c r="F2" s="141"/>
      <c r="G2" s="141"/>
      <c r="H2" s="141"/>
      <c r="I2" s="141"/>
      <c r="J2" s="142" t="s">
        <v>400</v>
      </c>
    </row>
    <row r="3" spans="1:10" ht="15" customHeight="1">
      <c r="A3" s="155" t="s">
        <v>2</v>
      </c>
      <c r="B3" s="132"/>
      <c r="C3" s="132"/>
      <c r="D3" s="132"/>
      <c r="E3" s="156"/>
      <c r="F3" s="132"/>
      <c r="G3" s="132"/>
      <c r="H3" s="132"/>
      <c r="I3" s="132"/>
      <c r="J3" s="166" t="s">
        <v>3</v>
      </c>
    </row>
    <row r="4" spans="1:10" ht="19.5" customHeight="1">
      <c r="A4" s="157" t="s">
        <v>6</v>
      </c>
      <c r="B4" s="158" t="s">
        <v>6</v>
      </c>
      <c r="C4" s="158" t="s">
        <v>6</v>
      </c>
      <c r="D4" s="158" t="s">
        <v>6</v>
      </c>
      <c r="E4" s="158" t="s">
        <v>205</v>
      </c>
      <c r="F4" s="158" t="s">
        <v>206</v>
      </c>
      <c r="G4" s="158" t="s">
        <v>207</v>
      </c>
      <c r="H4" s="158" t="s">
        <v>107</v>
      </c>
      <c r="I4" s="159" t="s">
        <v>107</v>
      </c>
      <c r="J4" s="159" t="s">
        <v>107</v>
      </c>
    </row>
    <row r="5" spans="1:10" ht="19.5" customHeight="1">
      <c r="A5" s="157" t="s">
        <v>121</v>
      </c>
      <c r="B5" s="159" t="s">
        <v>121</v>
      </c>
      <c r="C5" s="159" t="s">
        <v>121</v>
      </c>
      <c r="D5" s="158" t="s">
        <v>122</v>
      </c>
      <c r="E5" s="159" t="s">
        <v>205</v>
      </c>
      <c r="F5" s="159" t="s">
        <v>206</v>
      </c>
      <c r="G5" s="159" t="s">
        <v>207</v>
      </c>
      <c r="H5" s="158" t="s">
        <v>128</v>
      </c>
      <c r="I5" s="158" t="s">
        <v>401</v>
      </c>
      <c r="J5" s="139" t="s">
        <v>402</v>
      </c>
    </row>
    <row r="6" spans="1:10" ht="19.5" customHeight="1">
      <c r="A6" s="160" t="s">
        <v>121</v>
      </c>
      <c r="B6" s="159" t="s">
        <v>121</v>
      </c>
      <c r="C6" s="159" t="s">
        <v>121</v>
      </c>
      <c r="D6" s="159" t="s">
        <v>122</v>
      </c>
      <c r="E6" s="159" t="s">
        <v>205</v>
      </c>
      <c r="F6" s="159" t="s">
        <v>206</v>
      </c>
      <c r="G6" s="159" t="s">
        <v>207</v>
      </c>
      <c r="H6" s="159" t="s">
        <v>128</v>
      </c>
      <c r="I6" s="159" t="s">
        <v>401</v>
      </c>
      <c r="J6" s="146" t="s">
        <v>402</v>
      </c>
    </row>
    <row r="7" spans="1:10" ht="19.5" customHeight="1">
      <c r="A7" s="160" t="s">
        <v>121</v>
      </c>
      <c r="B7" s="159" t="s">
        <v>121</v>
      </c>
      <c r="C7" s="159" t="s">
        <v>121</v>
      </c>
      <c r="D7" s="159" t="s">
        <v>122</v>
      </c>
      <c r="E7" s="159" t="s">
        <v>205</v>
      </c>
      <c r="F7" s="159" t="s">
        <v>206</v>
      </c>
      <c r="G7" s="159" t="s">
        <v>207</v>
      </c>
      <c r="H7" s="159" t="s">
        <v>128</v>
      </c>
      <c r="I7" s="159" t="s">
        <v>401</v>
      </c>
      <c r="J7" s="146" t="s">
        <v>402</v>
      </c>
    </row>
    <row r="8" spans="1:10" ht="19.5" customHeight="1">
      <c r="A8" s="157" t="s">
        <v>125</v>
      </c>
      <c r="B8" s="158" t="s">
        <v>126</v>
      </c>
      <c r="C8" s="158" t="s">
        <v>127</v>
      </c>
      <c r="D8" s="158" t="s">
        <v>10</v>
      </c>
      <c r="E8" s="148" t="s">
        <v>11</v>
      </c>
      <c r="F8" s="148" t="s">
        <v>12</v>
      </c>
      <c r="G8" s="148" t="s">
        <v>20</v>
      </c>
      <c r="H8" s="148" t="s">
        <v>24</v>
      </c>
      <c r="I8" s="148" t="s">
        <v>28</v>
      </c>
      <c r="J8" s="148" t="s">
        <v>32</v>
      </c>
    </row>
    <row r="9" spans="1:10" ht="19.5" customHeight="1">
      <c r="A9" s="160" t="s">
        <v>125</v>
      </c>
      <c r="B9" s="159" t="s">
        <v>126</v>
      </c>
      <c r="C9" s="159" t="s">
        <v>127</v>
      </c>
      <c r="D9" s="158" t="s">
        <v>128</v>
      </c>
      <c r="E9" s="150"/>
      <c r="F9" s="150"/>
      <c r="G9" s="150"/>
      <c r="H9" s="150"/>
      <c r="I9" s="150"/>
      <c r="J9" s="150"/>
    </row>
    <row r="10" spans="1:10" ht="19.5" customHeight="1">
      <c r="A10" s="161"/>
      <c r="B10" s="162"/>
      <c r="C10" s="162"/>
      <c r="D10" s="163"/>
      <c r="E10" s="150"/>
      <c r="F10" s="150"/>
      <c r="G10" s="150"/>
      <c r="H10" s="150"/>
      <c r="I10" s="150"/>
      <c r="J10" s="150"/>
    </row>
    <row r="11" spans="1:10" ht="19.5" customHeight="1">
      <c r="A11" s="161" t="s">
        <v>403</v>
      </c>
      <c r="B11" s="162" t="s">
        <v>403</v>
      </c>
      <c r="C11" s="162" t="s">
        <v>403</v>
      </c>
      <c r="D11" s="162" t="s">
        <v>403</v>
      </c>
      <c r="E11" s="162" t="s">
        <v>403</v>
      </c>
      <c r="F11" s="162" t="s">
        <v>403</v>
      </c>
      <c r="G11" s="162" t="s">
        <v>403</v>
      </c>
      <c r="H11" s="162" t="s">
        <v>403</v>
      </c>
      <c r="I11" s="162" t="s">
        <v>403</v>
      </c>
      <c r="J11" s="162" t="s">
        <v>403</v>
      </c>
    </row>
    <row r="12" spans="1:10" ht="19.5" customHeight="1">
      <c r="A12" s="164"/>
      <c r="B12" s="165"/>
      <c r="C12" s="165"/>
      <c r="D12" s="165"/>
      <c r="E12" s="165"/>
      <c r="F12" s="165"/>
      <c r="G12" s="165"/>
      <c r="H12" s="165"/>
      <c r="I12" s="165"/>
      <c r="J12" s="165"/>
    </row>
  </sheetData>
  <sheetProtection/>
  <mergeCells count="16">
    <mergeCell ref="A1:J1"/>
    <mergeCell ref="A4:D4"/>
    <mergeCell ref="H4:J4"/>
    <mergeCell ref="A10:C10"/>
    <mergeCell ref="A11:J11"/>
    <mergeCell ref="A8:A9"/>
    <mergeCell ref="B8:B9"/>
    <mergeCell ref="C8:C9"/>
    <mergeCell ref="D5:D7"/>
    <mergeCell ref="E4:E7"/>
    <mergeCell ref="F4:F7"/>
    <mergeCell ref="G4:G7"/>
    <mergeCell ref="H5:H7"/>
    <mergeCell ref="I5:I7"/>
    <mergeCell ref="J5:J7"/>
    <mergeCell ref="A5:C7"/>
  </mergeCells>
  <printOptions horizontalCentered="1"/>
  <pageMargins left="0.7513888888888889" right="0.7513888888888889" top="1" bottom="1" header="0.5" footer="0.5"/>
  <pageSetup fitToHeight="1" fitToWidth="1" horizontalDpi="300" verticalDpi="300" orientation="landscape" paperSize="9" scale="9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workbookViewId="0" topLeftCell="A13">
      <selection activeCell="J7" sqref="J7"/>
    </sheetView>
  </sheetViews>
  <sheetFormatPr defaultColWidth="9.140625" defaultRowHeight="12.75"/>
  <cols>
    <col min="1" max="1" width="48.28125" style="128" customWidth="1"/>
    <col min="2" max="2" width="5.421875" style="128" customWidth="1"/>
    <col min="3" max="3" width="44.28125" style="128" customWidth="1"/>
    <col min="4" max="4" width="41.57421875" style="128" customWidth="1"/>
    <col min="5" max="16384" width="9.140625" style="128" customWidth="1"/>
  </cols>
  <sheetData>
    <row r="1" spans="1:4" ht="27.75" customHeight="1">
      <c r="A1" s="130" t="s">
        <v>404</v>
      </c>
      <c r="B1" s="130"/>
      <c r="C1" s="130"/>
      <c r="D1" s="130"/>
    </row>
    <row r="2" spans="1:4" ht="15" customHeight="1">
      <c r="A2" s="140"/>
      <c r="B2" s="141"/>
      <c r="C2" s="141"/>
      <c r="D2" s="142" t="s">
        <v>405</v>
      </c>
    </row>
    <row r="3" spans="1:4" ht="15" customHeight="1">
      <c r="A3" s="131" t="s">
        <v>2</v>
      </c>
      <c r="B3" s="143"/>
      <c r="C3" s="132"/>
      <c r="D3" s="144" t="s">
        <v>3</v>
      </c>
    </row>
    <row r="4" spans="1:4" ht="19.5" customHeight="1">
      <c r="A4" s="145" t="s">
        <v>406</v>
      </c>
      <c r="B4" s="139" t="s">
        <v>7</v>
      </c>
      <c r="C4" s="139" t="s">
        <v>407</v>
      </c>
      <c r="D4" s="139" t="s">
        <v>408</v>
      </c>
    </row>
    <row r="5" spans="1:4" ht="19.5" customHeight="1">
      <c r="A5" s="145" t="s">
        <v>409</v>
      </c>
      <c r="B5" s="146" t="s">
        <v>7</v>
      </c>
      <c r="C5" s="139" t="s">
        <v>11</v>
      </c>
      <c r="D5" s="139" t="s">
        <v>12</v>
      </c>
    </row>
    <row r="6" spans="1:4" ht="19.5" customHeight="1">
      <c r="A6" s="147" t="s">
        <v>410</v>
      </c>
      <c r="B6" s="139" t="s">
        <v>11</v>
      </c>
      <c r="C6" s="148" t="s">
        <v>411</v>
      </c>
      <c r="D6" s="148" t="s">
        <v>411</v>
      </c>
    </row>
    <row r="7" spans="1:4" ht="19.5" customHeight="1">
      <c r="A7" s="134" t="s">
        <v>412</v>
      </c>
      <c r="B7" s="139" t="s">
        <v>12</v>
      </c>
      <c r="C7" s="149">
        <v>200000</v>
      </c>
      <c r="D7" s="150">
        <v>7576</v>
      </c>
    </row>
    <row r="8" spans="1:4" ht="19.5" customHeight="1">
      <c r="A8" s="134" t="s">
        <v>413</v>
      </c>
      <c r="B8" s="139" t="s">
        <v>20</v>
      </c>
      <c r="C8" s="149">
        <v>120000</v>
      </c>
      <c r="D8" s="150"/>
    </row>
    <row r="9" spans="1:4" ht="19.5" customHeight="1">
      <c r="A9" s="134" t="s">
        <v>414</v>
      </c>
      <c r="B9" s="139" t="s">
        <v>24</v>
      </c>
      <c r="C9" s="149"/>
      <c r="D9" s="150"/>
    </row>
    <row r="10" spans="1:4" ht="19.5" customHeight="1">
      <c r="A10" s="134" t="s">
        <v>415</v>
      </c>
      <c r="B10" s="139" t="s">
        <v>28</v>
      </c>
      <c r="C10" s="149"/>
      <c r="D10" s="150"/>
    </row>
    <row r="11" spans="1:4" ht="19.5" customHeight="1">
      <c r="A11" s="134" t="s">
        <v>416</v>
      </c>
      <c r="B11" s="139" t="s">
        <v>32</v>
      </c>
      <c r="C11" s="149"/>
      <c r="D11" s="150"/>
    </row>
    <row r="12" spans="1:4" ht="19.5" customHeight="1">
      <c r="A12" s="134" t="s">
        <v>417</v>
      </c>
      <c r="B12" s="139" t="s">
        <v>36</v>
      </c>
      <c r="C12" s="149">
        <v>80000</v>
      </c>
      <c r="D12" s="150">
        <v>7576</v>
      </c>
    </row>
    <row r="13" spans="1:4" ht="19.5" customHeight="1">
      <c r="A13" s="134" t="s">
        <v>418</v>
      </c>
      <c r="B13" s="139" t="s">
        <v>40</v>
      </c>
      <c r="C13" s="148" t="s">
        <v>411</v>
      </c>
      <c r="D13" s="150">
        <v>7576</v>
      </c>
    </row>
    <row r="14" spans="1:4" ht="19.5" customHeight="1">
      <c r="A14" s="134" t="s">
        <v>419</v>
      </c>
      <c r="B14" s="139" t="s">
        <v>43</v>
      </c>
      <c r="C14" s="148" t="s">
        <v>411</v>
      </c>
      <c r="D14" s="150"/>
    </row>
    <row r="15" spans="1:4" ht="19.5" customHeight="1">
      <c r="A15" s="134" t="s">
        <v>420</v>
      </c>
      <c r="B15" s="139" t="s">
        <v>46</v>
      </c>
      <c r="C15" s="148" t="s">
        <v>411</v>
      </c>
      <c r="D15" s="150"/>
    </row>
    <row r="16" spans="1:4" ht="19.5" customHeight="1">
      <c r="A16" s="134" t="s">
        <v>421</v>
      </c>
      <c r="B16" s="139" t="s">
        <v>49</v>
      </c>
      <c r="C16" s="148" t="s">
        <v>411</v>
      </c>
      <c r="D16" s="148" t="s">
        <v>411</v>
      </c>
    </row>
    <row r="17" spans="1:4" ht="19.5" customHeight="1">
      <c r="A17" s="134" t="s">
        <v>422</v>
      </c>
      <c r="B17" s="139" t="s">
        <v>52</v>
      </c>
      <c r="C17" s="148" t="s">
        <v>411</v>
      </c>
      <c r="D17" s="151"/>
    </row>
    <row r="18" spans="1:4" ht="19.5" customHeight="1">
      <c r="A18" s="134" t="s">
        <v>423</v>
      </c>
      <c r="B18" s="139" t="s">
        <v>55</v>
      </c>
      <c r="C18" s="148" t="s">
        <v>411</v>
      </c>
      <c r="D18" s="151"/>
    </row>
    <row r="19" spans="1:4" ht="19.5" customHeight="1">
      <c r="A19" s="134" t="s">
        <v>424</v>
      </c>
      <c r="B19" s="139" t="s">
        <v>58</v>
      </c>
      <c r="C19" s="148" t="s">
        <v>411</v>
      </c>
      <c r="D19" s="151"/>
    </row>
    <row r="20" spans="1:4" ht="19.5" customHeight="1">
      <c r="A20" s="134" t="s">
        <v>425</v>
      </c>
      <c r="B20" s="139" t="s">
        <v>61</v>
      </c>
      <c r="C20" s="148" t="s">
        <v>411</v>
      </c>
      <c r="D20" s="151"/>
    </row>
    <row r="21" spans="1:4" ht="19.5" customHeight="1">
      <c r="A21" s="134" t="s">
        <v>426</v>
      </c>
      <c r="B21" s="139" t="s">
        <v>64</v>
      </c>
      <c r="C21" s="148" t="s">
        <v>411</v>
      </c>
      <c r="D21" s="151">
        <v>15</v>
      </c>
    </row>
    <row r="22" spans="1:4" ht="19.5" customHeight="1">
      <c r="A22" s="134" t="s">
        <v>427</v>
      </c>
      <c r="B22" s="139" t="s">
        <v>67</v>
      </c>
      <c r="C22" s="148" t="s">
        <v>411</v>
      </c>
      <c r="D22" s="151"/>
    </row>
    <row r="23" spans="1:4" ht="19.5" customHeight="1">
      <c r="A23" s="134" t="s">
        <v>428</v>
      </c>
      <c r="B23" s="139" t="s">
        <v>70</v>
      </c>
      <c r="C23" s="148" t="s">
        <v>411</v>
      </c>
      <c r="D23" s="151">
        <v>111</v>
      </c>
    </row>
    <row r="24" spans="1:4" ht="19.5" customHeight="1">
      <c r="A24" s="134" t="s">
        <v>429</v>
      </c>
      <c r="B24" s="139" t="s">
        <v>73</v>
      </c>
      <c r="C24" s="148" t="s">
        <v>411</v>
      </c>
      <c r="D24" s="151"/>
    </row>
    <row r="25" spans="1:4" ht="19.5" customHeight="1">
      <c r="A25" s="134" t="s">
        <v>430</v>
      </c>
      <c r="B25" s="139" t="s">
        <v>76</v>
      </c>
      <c r="C25" s="148" t="s">
        <v>411</v>
      </c>
      <c r="D25" s="151"/>
    </row>
    <row r="26" spans="1:4" ht="19.5" customHeight="1">
      <c r="A26" s="134" t="s">
        <v>431</v>
      </c>
      <c r="B26" s="139" t="s">
        <v>79</v>
      </c>
      <c r="C26" s="148" t="s">
        <v>411</v>
      </c>
      <c r="D26" s="151"/>
    </row>
    <row r="27" spans="1:4" ht="19.5" customHeight="1">
      <c r="A27" s="147" t="s">
        <v>432</v>
      </c>
      <c r="B27" s="139" t="s">
        <v>82</v>
      </c>
      <c r="C27" s="148" t="s">
        <v>411</v>
      </c>
      <c r="D27" s="150"/>
    </row>
    <row r="28" spans="1:4" ht="19.5" customHeight="1">
      <c r="A28" s="134" t="s">
        <v>433</v>
      </c>
      <c r="B28" s="139" t="s">
        <v>85</v>
      </c>
      <c r="C28" s="148" t="s">
        <v>411</v>
      </c>
      <c r="D28" s="150"/>
    </row>
    <row r="29" spans="1:4" ht="19.5" customHeight="1">
      <c r="A29" s="134" t="s">
        <v>434</v>
      </c>
      <c r="B29" s="139" t="s">
        <v>88</v>
      </c>
      <c r="C29" s="148" t="s">
        <v>411</v>
      </c>
      <c r="D29" s="150"/>
    </row>
    <row r="30" spans="1:4" ht="59.25" customHeight="1">
      <c r="A30" s="152" t="s">
        <v>435</v>
      </c>
      <c r="B30" s="153" t="s">
        <v>435</v>
      </c>
      <c r="C30" s="153" t="s">
        <v>435</v>
      </c>
      <c r="D30" s="153" t="s">
        <v>435</v>
      </c>
    </row>
    <row r="31" spans="1:4" ht="39" customHeight="1">
      <c r="A31" s="152" t="s">
        <v>436</v>
      </c>
      <c r="B31" s="153" t="s">
        <v>436</v>
      </c>
      <c r="C31" s="153" t="s">
        <v>436</v>
      </c>
      <c r="D31" s="153" t="s">
        <v>436</v>
      </c>
    </row>
  </sheetData>
  <sheetProtection/>
  <mergeCells count="4">
    <mergeCell ref="A1:D1"/>
    <mergeCell ref="A30:D30"/>
    <mergeCell ref="A31:D31"/>
    <mergeCell ref="B4:B5"/>
  </mergeCells>
  <printOptions horizontalCentered="1"/>
  <pageMargins left="0.7513888888888889" right="0.7513888888888889" top="1" bottom="1" header="0.5" footer="0.5"/>
  <pageSetup fitToHeight="1" fitToWidth="1"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2021-09-21T09:49:10Z</dcterms:created>
  <dcterms:modified xsi:type="dcterms:W3CDTF">2021-09-23T01:18:40Z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false</vt:bool>
  </property>
  <property fmtid="{D5CDD505-2E9C-101B-9397-08002B2CF9AE}" pid="4" name="I">
    <vt:lpwstr>C1BF19EB14944F33AF67223D2706662C</vt:lpwstr>
  </property>
  <property fmtid="{D5CDD505-2E9C-101B-9397-08002B2CF9AE}" pid="5" name="KSOProductBuildV">
    <vt:lpwstr>2052-11.8.6.8722</vt:lpwstr>
  </property>
</Properties>
</file>